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d5e12db05178a460/SD Lom/2025/Prireditve in tekmovanja/Streljanje/Troboj 2025/"/>
    </mc:Choice>
  </mc:AlternateContent>
  <xr:revisionPtr revIDLastSave="74" documentId="8_{17610AB5-A5C2-42E8-B6F7-8D7CE6360352}" xr6:coauthVersionLast="47" xr6:coauthVersionMax="47" xr10:uidLastSave="{B36BE623-8BE3-4111-AEE6-A8B011AC9A79}"/>
  <bookViews>
    <workbookView xWindow="4950" yWindow="4950" windowWidth="28800" windowHeight="15345" activeTab="3" xr2:uid="{00000000-000D-0000-FFFF-FFFF00000000}"/>
  </bookViews>
  <sheets>
    <sheet name="Troboj podljubelj" sheetId="16" r:id="rId1"/>
    <sheet name="Troboj Lom" sheetId="15" r:id="rId2"/>
    <sheet name="Troboj Jelendol" sheetId="14" r:id="rId3"/>
    <sheet name="KONČNO TROBOJ" sheetId="18" r:id="rId4"/>
  </sheets>
  <definedNames>
    <definedName name="FromArray_1" localSheetId="2">_xlfn.ANCHORARRAY(#REF!)</definedName>
    <definedName name="FromArray_1" localSheetId="1">_xlfn.ANCHORARRAY(#REF!)</definedName>
    <definedName name="FromArray_1" localSheetId="0">_xlfn.ANCHORARRAY(#REF!)</definedName>
    <definedName name="FromArray_1">_xlfn.ANCHORARRAY(#REF!)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4mCYGWOevic3IS2DbZRAJNYe1dxrFEbJ90nVaEijhJM="/>
    </ext>
  </extLst>
</workbook>
</file>

<file path=xl/calcChain.xml><?xml version="1.0" encoding="utf-8"?>
<calcChain xmlns="http://schemas.openxmlformats.org/spreadsheetml/2006/main">
  <c r="G14" i="14" l="1"/>
  <c r="M14" i="14"/>
  <c r="G28" i="14"/>
  <c r="M28" i="14"/>
  <c r="G43" i="14"/>
  <c r="M43" i="14"/>
  <c r="N14" i="14" l="1"/>
  <c r="N28" i="14"/>
  <c r="N43" i="14"/>
  <c r="Y6" i="15"/>
  <c r="G15" i="15"/>
  <c r="N15" i="15" s="1"/>
  <c r="M15" i="15"/>
  <c r="G43" i="15"/>
  <c r="M43" i="15"/>
  <c r="G29" i="15"/>
  <c r="M29" i="15"/>
  <c r="N43" i="15" l="1"/>
  <c r="N29" i="15"/>
  <c r="M42" i="16"/>
  <c r="G42" i="16"/>
  <c r="N42" i="16" s="1"/>
  <c r="D19" i="18" s="1"/>
  <c r="Y39" i="16"/>
  <c r="M39" i="16"/>
  <c r="G39" i="16"/>
  <c r="Y38" i="16"/>
  <c r="M38" i="16"/>
  <c r="G38" i="16"/>
  <c r="Y37" i="16"/>
  <c r="M37" i="16"/>
  <c r="G37" i="16"/>
  <c r="N37" i="16" s="1"/>
  <c r="Y36" i="16"/>
  <c r="M36" i="16"/>
  <c r="G36" i="16"/>
  <c r="Y35" i="16"/>
  <c r="M35" i="16"/>
  <c r="G35" i="16"/>
  <c r="Y34" i="16"/>
  <c r="M34" i="16"/>
  <c r="G34" i="16"/>
  <c r="M29" i="16"/>
  <c r="G29" i="16"/>
  <c r="Y26" i="16"/>
  <c r="M26" i="16"/>
  <c r="G26" i="16"/>
  <c r="Y25" i="16"/>
  <c r="M25" i="16"/>
  <c r="G25" i="16"/>
  <c r="Y24" i="16"/>
  <c r="M24" i="16"/>
  <c r="G24" i="16"/>
  <c r="Y23" i="16"/>
  <c r="M23" i="16"/>
  <c r="G23" i="16"/>
  <c r="N23" i="16" s="1"/>
  <c r="Y22" i="16"/>
  <c r="M22" i="16"/>
  <c r="G22" i="16"/>
  <c r="Y21" i="16"/>
  <c r="M21" i="16"/>
  <c r="G21" i="16"/>
  <c r="M16" i="16"/>
  <c r="G16" i="16"/>
  <c r="N16" i="16" s="1"/>
  <c r="D5" i="18" s="1"/>
  <c r="Y13" i="16"/>
  <c r="M13" i="16"/>
  <c r="G13" i="16"/>
  <c r="Y12" i="16"/>
  <c r="M12" i="16"/>
  <c r="G12" i="16"/>
  <c r="N12" i="16" s="1"/>
  <c r="Y11" i="16"/>
  <c r="M11" i="16"/>
  <c r="G11" i="16"/>
  <c r="Y10" i="16"/>
  <c r="M10" i="16"/>
  <c r="G10" i="16"/>
  <c r="N10" i="16" s="1"/>
  <c r="Y9" i="16"/>
  <c r="M9" i="16"/>
  <c r="G9" i="16"/>
  <c r="Y8" i="16"/>
  <c r="M8" i="16"/>
  <c r="G8" i="16"/>
  <c r="M42" i="15"/>
  <c r="G42" i="15"/>
  <c r="N42" i="15" s="1"/>
  <c r="W42" i="15" s="1"/>
  <c r="D20" i="18" s="1"/>
  <c r="Y39" i="15"/>
  <c r="M39" i="15"/>
  <c r="G39" i="15"/>
  <c r="Y38" i="15"/>
  <c r="M38" i="15"/>
  <c r="G38" i="15"/>
  <c r="Y37" i="15"/>
  <c r="M37" i="15"/>
  <c r="G37" i="15"/>
  <c r="Y36" i="15"/>
  <c r="M36" i="15"/>
  <c r="G36" i="15"/>
  <c r="Y35" i="15"/>
  <c r="M35" i="15"/>
  <c r="G35" i="15"/>
  <c r="Y34" i="15"/>
  <c r="M34" i="15"/>
  <c r="G34" i="15"/>
  <c r="M28" i="15"/>
  <c r="G28" i="15"/>
  <c r="Y25" i="15"/>
  <c r="M25" i="15"/>
  <c r="G25" i="15"/>
  <c r="Y24" i="15"/>
  <c r="M24" i="15"/>
  <c r="G24" i="15"/>
  <c r="Y23" i="15"/>
  <c r="M23" i="15"/>
  <c r="G23" i="15"/>
  <c r="Y22" i="15"/>
  <c r="M22" i="15"/>
  <c r="G22" i="15"/>
  <c r="Y21" i="15"/>
  <c r="M21" i="15"/>
  <c r="G21" i="15"/>
  <c r="Y20" i="15"/>
  <c r="M20" i="15"/>
  <c r="G20" i="15"/>
  <c r="M14" i="15"/>
  <c r="G14" i="15"/>
  <c r="Y11" i="15"/>
  <c r="M11" i="15"/>
  <c r="G11" i="15"/>
  <c r="Y10" i="15"/>
  <c r="M10" i="15"/>
  <c r="G10" i="15"/>
  <c r="Y9" i="15"/>
  <c r="M9" i="15"/>
  <c r="G9" i="15"/>
  <c r="Y8" i="15"/>
  <c r="M8" i="15"/>
  <c r="G8" i="15"/>
  <c r="Y7" i="15"/>
  <c r="M7" i="15"/>
  <c r="G7" i="15"/>
  <c r="M6" i="15"/>
  <c r="G6" i="15"/>
  <c r="M15" i="14"/>
  <c r="G15" i="14"/>
  <c r="M29" i="14"/>
  <c r="G29" i="14"/>
  <c r="M42" i="14"/>
  <c r="G42" i="14"/>
  <c r="M35" i="14"/>
  <c r="M36" i="14"/>
  <c r="M37" i="14"/>
  <c r="M38" i="14"/>
  <c r="M39" i="14"/>
  <c r="M34" i="14"/>
  <c r="G35" i="14"/>
  <c r="G36" i="14"/>
  <c r="G37" i="14"/>
  <c r="G38" i="14"/>
  <c r="G39" i="14"/>
  <c r="G34" i="14"/>
  <c r="G21" i="14"/>
  <c r="G22" i="14"/>
  <c r="G23" i="14"/>
  <c r="G24" i="14"/>
  <c r="G25" i="14"/>
  <c r="G20" i="14"/>
  <c r="M21" i="14"/>
  <c r="M22" i="14"/>
  <c r="M23" i="14"/>
  <c r="M24" i="14"/>
  <c r="M25" i="14"/>
  <c r="M20" i="14"/>
  <c r="G7" i="14"/>
  <c r="G8" i="14"/>
  <c r="G9" i="14"/>
  <c r="G10" i="14"/>
  <c r="G11" i="14"/>
  <c r="G6" i="14"/>
  <c r="M7" i="14"/>
  <c r="M8" i="14"/>
  <c r="M9" i="14"/>
  <c r="M10" i="14"/>
  <c r="M11" i="14"/>
  <c r="M6" i="14"/>
  <c r="Y39" i="14"/>
  <c r="Y38" i="14"/>
  <c r="Y37" i="14"/>
  <c r="Y36" i="14"/>
  <c r="Y35" i="14"/>
  <c r="Y34" i="14"/>
  <c r="Y25" i="14"/>
  <c r="Y24" i="14"/>
  <c r="Y23" i="14"/>
  <c r="Y22" i="14"/>
  <c r="Y21" i="14"/>
  <c r="Y20" i="14"/>
  <c r="Y11" i="14"/>
  <c r="Y10" i="14"/>
  <c r="Y9" i="14"/>
  <c r="Y8" i="14"/>
  <c r="Y7" i="14"/>
  <c r="Y6" i="14"/>
  <c r="N11" i="15" l="1"/>
  <c r="N13" i="16"/>
  <c r="N26" i="16"/>
  <c r="N39" i="16"/>
  <c r="N8" i="16"/>
  <c r="N7" i="15"/>
  <c r="N22" i="16"/>
  <c r="N35" i="16"/>
  <c r="N29" i="14"/>
  <c r="W28" i="14" s="1"/>
  <c r="D14" i="18" s="1"/>
  <c r="N21" i="14"/>
  <c r="N35" i="14"/>
  <c r="N25" i="16"/>
  <c r="W15" i="16"/>
  <c r="C5" i="18" s="1"/>
  <c r="N24" i="16"/>
  <c r="N15" i="14"/>
  <c r="W14" i="14" s="1"/>
  <c r="D7" i="18" s="1"/>
  <c r="N38" i="15"/>
  <c r="N39" i="15"/>
  <c r="N22" i="14"/>
  <c r="N7" i="14"/>
  <c r="N20" i="14"/>
  <c r="N28" i="15"/>
  <c r="W28" i="15" s="1"/>
  <c r="D13" i="18" s="1"/>
  <c r="N25" i="14"/>
  <c r="N23" i="15"/>
  <c r="W41" i="16"/>
  <c r="C19" i="18" s="1"/>
  <c r="N24" i="14"/>
  <c r="N23" i="14"/>
  <c r="N36" i="14"/>
  <c r="N11" i="16"/>
  <c r="N36" i="16"/>
  <c r="N38" i="16"/>
  <c r="N20" i="15"/>
  <c r="N34" i="15"/>
  <c r="N21" i="15"/>
  <c r="N35" i="15"/>
  <c r="N29" i="16"/>
  <c r="D12" i="18" s="1"/>
  <c r="N6" i="14"/>
  <c r="W13" i="15"/>
  <c r="C6" i="18" s="1"/>
  <c r="N11" i="14"/>
  <c r="N9" i="16"/>
  <c r="W14" i="16" s="1"/>
  <c r="N21" i="16"/>
  <c r="W27" i="16" s="1"/>
  <c r="N34" i="16"/>
  <c r="W41" i="15"/>
  <c r="C20" i="18" s="1"/>
  <c r="N8" i="14"/>
  <c r="N8" i="15"/>
  <c r="N22" i="15"/>
  <c r="N36" i="15"/>
  <c r="W28" i="16"/>
  <c r="C12" i="18" s="1"/>
  <c r="N42" i="14"/>
  <c r="W42" i="14" s="1"/>
  <c r="D21" i="18" s="1"/>
  <c r="N34" i="14"/>
  <c r="N38" i="14"/>
  <c r="N37" i="14"/>
  <c r="N39" i="14"/>
  <c r="N9" i="14"/>
  <c r="N37" i="15"/>
  <c r="W27" i="15"/>
  <c r="C13" i="18" s="1"/>
  <c r="N25" i="15"/>
  <c r="N24" i="15"/>
  <c r="N14" i="15"/>
  <c r="W14" i="15" s="1"/>
  <c r="D6" i="18" s="1"/>
  <c r="N10" i="15"/>
  <c r="N6" i="15"/>
  <c r="N9" i="15"/>
  <c r="N10" i="14"/>
  <c r="W13" i="14"/>
  <c r="C7" i="18" s="1"/>
  <c r="W41" i="14"/>
  <c r="C21" i="18" s="1"/>
  <c r="W27" i="14"/>
  <c r="C14" i="18" s="1"/>
  <c r="W40" i="14" l="1"/>
  <c r="B21" i="18" s="1"/>
  <c r="W40" i="16"/>
  <c r="W26" i="14"/>
  <c r="W12" i="15"/>
  <c r="W26" i="15"/>
  <c r="S40" i="16"/>
  <c r="B19" i="18"/>
  <c r="E19" i="18" s="1"/>
  <c r="S27" i="16"/>
  <c r="B12" i="18"/>
  <c r="E12" i="18" s="1"/>
  <c r="S14" i="16"/>
  <c r="B5" i="18"/>
  <c r="E5" i="18" s="1"/>
  <c r="W12" i="14"/>
  <c r="S12" i="14" s="1"/>
  <c r="W40" i="15"/>
  <c r="S40" i="14" l="1"/>
  <c r="E21" i="18"/>
  <c r="B14" i="18"/>
  <c r="E14" i="18" s="1"/>
  <c r="S26" i="14"/>
  <c r="S26" i="15"/>
  <c r="B13" i="18"/>
  <c r="E13" i="18" s="1"/>
  <c r="S40" i="15"/>
  <c r="B20" i="18"/>
  <c r="E20" i="18" s="1"/>
  <c r="S12" i="15"/>
  <c r="B6" i="18"/>
  <c r="E6" i="18" s="1"/>
  <c r="B7" i="18"/>
  <c r="E7" i="18" s="1"/>
  <c r="E15" i="18" l="1"/>
  <c r="E22" i="18"/>
  <c r="E8" i="18"/>
</calcChain>
</file>

<file path=xl/sharedStrings.xml><?xml version="1.0" encoding="utf-8"?>
<sst xmlns="http://schemas.openxmlformats.org/spreadsheetml/2006/main" count="249" uniqueCount="82">
  <si>
    <t>1  TARČA</t>
  </si>
  <si>
    <t>2  TARČA</t>
  </si>
  <si>
    <t>PIKADO</t>
  </si>
  <si>
    <t>IME PRIIMEK</t>
  </si>
  <si>
    <t>PUŠKA</t>
  </si>
  <si>
    <t>PODLJUBLEJ</t>
  </si>
  <si>
    <t>PIŠTOLA</t>
  </si>
  <si>
    <t>TARČA</t>
  </si>
  <si>
    <t>MARJAN ANZELJC</t>
  </si>
  <si>
    <t>SUM PUŠKA</t>
  </si>
  <si>
    <t>SUM PIKADO</t>
  </si>
  <si>
    <t>SUM PIŠTOLA</t>
  </si>
  <si>
    <t xml:space="preserve">SKUPAJ </t>
  </si>
  <si>
    <t>JELENDOL</t>
  </si>
  <si>
    <t>LOM</t>
  </si>
  <si>
    <t>Ahačič Istog</t>
  </si>
  <si>
    <t>Žan Dragičević</t>
  </si>
  <si>
    <t>Mićo Dragićević</t>
  </si>
  <si>
    <t>Manca Tišler</t>
  </si>
  <si>
    <t>Irena Golmajer</t>
  </si>
  <si>
    <t xml:space="preserve">Nučič </t>
  </si>
  <si>
    <t>Dovžan</t>
  </si>
  <si>
    <t>Ropret Matej</t>
  </si>
  <si>
    <t>Primožič Metka</t>
  </si>
  <si>
    <t>Vili Dovžan</t>
  </si>
  <si>
    <t>Meglič Darko</t>
  </si>
  <si>
    <t>Gaberc Helena</t>
  </si>
  <si>
    <t>Šmitek Martina</t>
  </si>
  <si>
    <t>Soklič Boštjan</t>
  </si>
  <si>
    <t>Grdič</t>
  </si>
  <si>
    <t>Špela Zrim</t>
  </si>
  <si>
    <t>Keler Matjaž</t>
  </si>
  <si>
    <t>Primožič Boštjan</t>
  </si>
  <si>
    <t>Puška</t>
  </si>
  <si>
    <t>Pikado</t>
  </si>
  <si>
    <t>Meglič Drako</t>
  </si>
  <si>
    <t>skupaj</t>
  </si>
  <si>
    <t>3. krog Jelendol</t>
  </si>
  <si>
    <t>SKUPNO PO KROGIH TEKMOVANJ  PODLJUBEL-LOM-JELENDOL</t>
  </si>
  <si>
    <t>EKIPA  PODLJUBELJ</t>
  </si>
  <si>
    <t>KONČNI REZULTAT</t>
  </si>
  <si>
    <t>EKIPA  JELENDOL</t>
  </si>
  <si>
    <t>Nučič Grega</t>
  </si>
  <si>
    <t>Dovžan Vili</t>
  </si>
  <si>
    <t>Zrim Špela</t>
  </si>
  <si>
    <t>Grdič Zdene</t>
  </si>
  <si>
    <t>Rozman Mirko</t>
  </si>
  <si>
    <t>Ahačič Iztok</t>
  </si>
  <si>
    <t>Anzeljc Marjan</t>
  </si>
  <si>
    <t>Dragičević Žan</t>
  </si>
  <si>
    <t>Dragićević Mićo</t>
  </si>
  <si>
    <t>Tišler Manca</t>
  </si>
  <si>
    <t xml:space="preserve">Šmitek Martina </t>
  </si>
  <si>
    <t>Pištola</t>
  </si>
  <si>
    <t>Meglič Anton</t>
  </si>
  <si>
    <t>Meglič Matjaž</t>
  </si>
  <si>
    <t>Vodja tekmovanja:</t>
  </si>
  <si>
    <t>Izračun tarč:</t>
  </si>
  <si>
    <t>STRELJANJE PUŠKA</t>
  </si>
  <si>
    <t>STRELJANJE PIŠTOLA</t>
  </si>
  <si>
    <t>SKUPAJ</t>
  </si>
  <si>
    <t>EKIPA  LOM</t>
  </si>
  <si>
    <t>TRETJI KROG TROBOJA ŠD LOM-ŠD PODLJUBELJ-ŠD JELENDOL DOLINA  (JELENDOL 8.3.2025)</t>
  </si>
  <si>
    <t>Zdenko Grdič</t>
  </si>
  <si>
    <t>Klemen Kuhar</t>
  </si>
  <si>
    <t>Primožič Alojz</t>
  </si>
  <si>
    <t>Marjan Anzeljc</t>
  </si>
  <si>
    <t>Matej Ahačič</t>
  </si>
  <si>
    <t>Boštjan Primožič</t>
  </si>
  <si>
    <t xml:space="preserve">Zdenko Primožič </t>
  </si>
  <si>
    <t>Matej Ropret</t>
  </si>
  <si>
    <t>Metka Primožič</t>
  </si>
  <si>
    <t>Darko Meglič</t>
  </si>
  <si>
    <t>Boštjan Soklič</t>
  </si>
  <si>
    <t>Helena Gaberc</t>
  </si>
  <si>
    <t>Martina Šmitek</t>
  </si>
  <si>
    <t>Iztok Ahačič</t>
  </si>
  <si>
    <t>Matej Keler</t>
  </si>
  <si>
    <t>Troboj treh dolin - PODLJUBELJ 10.2.2025</t>
  </si>
  <si>
    <t>Troboj treh dolin - LOM 22. 2. 2025</t>
  </si>
  <si>
    <t>1. krog Podljubelj</t>
  </si>
  <si>
    <t>2. krog 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</si>
</sst>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i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/>
    <xf numFmtId="0" fontId="9" fillId="6" borderId="2" xfId="0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14" fillId="0" borderId="0" xfId="0" applyFont="1"/>
    <xf numFmtId="0" fontId="1" fillId="0" borderId="2" xfId="0" applyFont="1" applyBorder="1" applyAlignment="1">
      <alignment vertical="center"/>
    </xf>
    <xf numFmtId="0" fontId="17" fillId="0" borderId="0" xfId="0" applyFont="1"/>
    <xf numFmtId="0" fontId="20" fillId="0" borderId="2" xfId="0" applyFont="1" applyBorder="1"/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/>
    </xf>
    <xf numFmtId="0" fontId="17" fillId="0" borderId="2" xfId="0" applyFont="1" applyBorder="1"/>
    <xf numFmtId="0" fontId="22" fillId="0" borderId="0" xfId="0" applyFont="1"/>
    <xf numFmtId="0" fontId="23" fillId="0" borderId="0" xfId="0" applyFont="1"/>
    <xf numFmtId="0" fontId="1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4" fillId="10" borderId="1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24" fillId="0" borderId="0" xfId="0" applyFont="1"/>
    <xf numFmtId="0" fontId="27" fillId="0" borderId="0" xfId="0" applyFont="1"/>
    <xf numFmtId="0" fontId="25" fillId="0" borderId="14" xfId="0" applyFont="1" applyBorder="1"/>
    <xf numFmtId="0" fontId="18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Border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9" fillId="8" borderId="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5" fillId="0" borderId="4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25" fillId="9" borderId="19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21" xfId="0" applyFont="1" applyFill="1" applyBorder="1" applyAlignment="1">
      <alignment horizontal="center"/>
    </xf>
    <xf numFmtId="0" fontId="25" fillId="9" borderId="8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25" fillId="9" borderId="1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0" fontId="25" fillId="9" borderId="13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3:Y42"/>
  <sheetViews>
    <sheetView workbookViewId="0">
      <selection activeCell="AJ16" sqref="AJ16"/>
    </sheetView>
  </sheetViews>
  <sheetFormatPr defaultRowHeight="12.75" x14ac:dyDescent="0.2"/>
  <cols>
    <col min="1" max="1" width="16" bestFit="1" customWidth="1"/>
    <col min="2" max="13" width="5.85546875" customWidth="1"/>
    <col min="14" max="14" width="6.85546875" customWidth="1"/>
    <col min="15" max="24" width="5.85546875" customWidth="1"/>
    <col min="25" max="25" width="6.42578125" customWidth="1"/>
  </cols>
  <sheetData>
    <row r="3" spans="1:25" ht="24.75" customHeight="1" x14ac:dyDescent="0.35">
      <c r="A3" s="49" t="s">
        <v>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5" spans="1:25" ht="21" x14ac:dyDescent="0.3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x14ac:dyDescent="0.2">
      <c r="A6" s="3"/>
      <c r="B6" s="50" t="s">
        <v>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2</v>
      </c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 ht="15.75" x14ac:dyDescent="0.2">
      <c r="A7" s="6" t="s">
        <v>3</v>
      </c>
      <c r="B7" s="53" t="s">
        <v>0</v>
      </c>
      <c r="C7" s="54"/>
      <c r="D7" s="54"/>
      <c r="E7" s="54"/>
      <c r="F7" s="54"/>
      <c r="G7" s="12"/>
      <c r="H7" s="53" t="s">
        <v>1</v>
      </c>
      <c r="I7" s="54"/>
      <c r="J7" s="54"/>
      <c r="K7" s="54"/>
      <c r="L7" s="54"/>
      <c r="M7" s="12"/>
      <c r="N7" s="14" t="s">
        <v>36</v>
      </c>
      <c r="O7" s="55"/>
      <c r="P7" s="56"/>
      <c r="Q7" s="56"/>
      <c r="R7" s="56"/>
      <c r="S7" s="56"/>
      <c r="T7" s="56"/>
      <c r="U7" s="56"/>
      <c r="V7" s="56"/>
      <c r="W7" s="56"/>
      <c r="X7" s="57"/>
      <c r="Y7" s="9" t="s">
        <v>36</v>
      </c>
    </row>
    <row r="8" spans="1:25" ht="15.75" x14ac:dyDescent="0.25">
      <c r="A8" s="3" t="s">
        <v>8</v>
      </c>
      <c r="B8" s="11">
        <v>10</v>
      </c>
      <c r="C8" s="11">
        <v>9</v>
      </c>
      <c r="D8" s="11">
        <v>8</v>
      </c>
      <c r="E8" s="11">
        <v>7</v>
      </c>
      <c r="F8" s="11">
        <v>7</v>
      </c>
      <c r="G8" s="13">
        <f>SUM(B8:F8)</f>
        <v>41</v>
      </c>
      <c r="H8" s="4">
        <v>9</v>
      </c>
      <c r="I8" s="4">
        <v>9</v>
      </c>
      <c r="J8" s="4">
        <v>9</v>
      </c>
      <c r="K8" s="4">
        <v>9</v>
      </c>
      <c r="L8" s="4">
        <v>8</v>
      </c>
      <c r="M8" s="4">
        <f>SUM(H8:L8)</f>
        <v>44</v>
      </c>
      <c r="N8" s="5">
        <f>SUM(G8+M8)</f>
        <v>85</v>
      </c>
      <c r="O8" s="3">
        <v>7</v>
      </c>
      <c r="P8" s="3">
        <v>8</v>
      </c>
      <c r="Q8" s="3">
        <v>8</v>
      </c>
      <c r="R8" s="3">
        <v>7</v>
      </c>
      <c r="S8" s="3">
        <v>9</v>
      </c>
      <c r="T8" s="3">
        <v>7</v>
      </c>
      <c r="U8" s="3">
        <v>9</v>
      </c>
      <c r="V8" s="3">
        <v>9</v>
      </c>
      <c r="W8" s="3">
        <v>10</v>
      </c>
      <c r="X8" s="3">
        <v>7</v>
      </c>
      <c r="Y8" s="8">
        <f t="shared" ref="Y8:Y13" si="0">SUM(O8:X8)</f>
        <v>81</v>
      </c>
    </row>
    <row r="9" spans="1:25" ht="15.75" x14ac:dyDescent="0.25">
      <c r="A9" s="2" t="s">
        <v>15</v>
      </c>
      <c r="B9" s="11">
        <v>9</v>
      </c>
      <c r="C9" s="11">
        <v>8</v>
      </c>
      <c r="D9" s="11">
        <v>8</v>
      </c>
      <c r="E9" s="11">
        <v>7</v>
      </c>
      <c r="F9" s="11">
        <v>6</v>
      </c>
      <c r="G9" s="13">
        <f t="shared" ref="G9:G13" si="1">SUM(B9:F9)</f>
        <v>38</v>
      </c>
      <c r="H9" s="4">
        <v>9</v>
      </c>
      <c r="I9" s="4">
        <v>9</v>
      </c>
      <c r="J9" s="4">
        <v>5</v>
      </c>
      <c r="K9" s="4">
        <v>5</v>
      </c>
      <c r="L9" s="4">
        <v>4</v>
      </c>
      <c r="M9" s="4">
        <f t="shared" ref="M9:M13" si="2">SUM(H9:L9)</f>
        <v>32</v>
      </c>
      <c r="N9" s="5">
        <f t="shared" ref="N9:N13" si="3">SUM(G9+M9)</f>
        <v>70</v>
      </c>
      <c r="O9" s="3">
        <v>8</v>
      </c>
      <c r="P9" s="3">
        <v>6</v>
      </c>
      <c r="Q9" s="3">
        <v>9</v>
      </c>
      <c r="R9" s="3">
        <v>8</v>
      </c>
      <c r="S9" s="3">
        <v>9</v>
      </c>
      <c r="T9" s="3">
        <v>7</v>
      </c>
      <c r="U9" s="3">
        <v>6</v>
      </c>
      <c r="V9" s="3">
        <v>6</v>
      </c>
      <c r="W9" s="3">
        <v>8</v>
      </c>
      <c r="X9" s="3">
        <v>8</v>
      </c>
      <c r="Y9" s="8">
        <f t="shared" si="0"/>
        <v>75</v>
      </c>
    </row>
    <row r="10" spans="1:25" ht="15.75" x14ac:dyDescent="0.25">
      <c r="A10" s="2" t="s">
        <v>16</v>
      </c>
      <c r="B10" s="11">
        <v>9</v>
      </c>
      <c r="C10" s="11">
        <v>7</v>
      </c>
      <c r="D10" s="11">
        <v>6</v>
      </c>
      <c r="E10" s="11">
        <v>4</v>
      </c>
      <c r="F10" s="11">
        <v>4</v>
      </c>
      <c r="G10" s="13">
        <f t="shared" si="1"/>
        <v>30</v>
      </c>
      <c r="H10" s="4">
        <v>9</v>
      </c>
      <c r="I10" s="4">
        <v>8</v>
      </c>
      <c r="J10" s="4">
        <v>8</v>
      </c>
      <c r="K10" s="4">
        <v>6</v>
      </c>
      <c r="L10" s="4">
        <v>4</v>
      </c>
      <c r="M10" s="4">
        <f t="shared" si="2"/>
        <v>35</v>
      </c>
      <c r="N10" s="5">
        <f t="shared" si="3"/>
        <v>65</v>
      </c>
      <c r="O10" s="3">
        <v>9</v>
      </c>
      <c r="P10" s="3">
        <v>7</v>
      </c>
      <c r="Q10" s="3">
        <v>9</v>
      </c>
      <c r="R10" s="3">
        <v>6</v>
      </c>
      <c r="S10" s="3">
        <v>10</v>
      </c>
      <c r="T10" s="3">
        <v>9</v>
      </c>
      <c r="U10" s="3">
        <v>8</v>
      </c>
      <c r="V10" s="3">
        <v>7</v>
      </c>
      <c r="W10" s="3">
        <v>5</v>
      </c>
      <c r="X10" s="3">
        <v>9</v>
      </c>
      <c r="Y10" s="8">
        <f t="shared" si="0"/>
        <v>79</v>
      </c>
    </row>
    <row r="11" spans="1:25" ht="15.75" x14ac:dyDescent="0.25">
      <c r="A11" s="7" t="s">
        <v>17</v>
      </c>
      <c r="B11" s="11">
        <v>10</v>
      </c>
      <c r="C11" s="11">
        <v>9</v>
      </c>
      <c r="D11" s="11">
        <v>8</v>
      </c>
      <c r="E11" s="11">
        <v>7</v>
      </c>
      <c r="F11" s="11">
        <v>4</v>
      </c>
      <c r="G11" s="13">
        <f t="shared" si="1"/>
        <v>38</v>
      </c>
      <c r="H11" s="4">
        <v>9</v>
      </c>
      <c r="I11" s="4">
        <v>8</v>
      </c>
      <c r="J11" s="4">
        <v>8</v>
      </c>
      <c r="K11" s="4">
        <v>6</v>
      </c>
      <c r="L11" s="4">
        <v>6</v>
      </c>
      <c r="M11" s="4">
        <f t="shared" si="2"/>
        <v>37</v>
      </c>
      <c r="N11" s="5">
        <f t="shared" si="3"/>
        <v>75</v>
      </c>
      <c r="O11" s="3">
        <v>6</v>
      </c>
      <c r="P11" s="3">
        <v>5</v>
      </c>
      <c r="Q11" s="3">
        <v>8</v>
      </c>
      <c r="R11" s="3">
        <v>8</v>
      </c>
      <c r="S11" s="3">
        <v>5</v>
      </c>
      <c r="T11" s="3">
        <v>8</v>
      </c>
      <c r="U11" s="3">
        <v>7</v>
      </c>
      <c r="V11" s="3">
        <v>8</v>
      </c>
      <c r="W11" s="3">
        <v>8</v>
      </c>
      <c r="X11" s="3">
        <v>6</v>
      </c>
      <c r="Y11" s="8">
        <f t="shared" si="0"/>
        <v>69</v>
      </c>
    </row>
    <row r="12" spans="1:25" ht="15.75" x14ac:dyDescent="0.25">
      <c r="A12" s="7" t="s">
        <v>18</v>
      </c>
      <c r="B12" s="11">
        <v>9</v>
      </c>
      <c r="C12" s="11">
        <v>8</v>
      </c>
      <c r="D12" s="11">
        <v>8</v>
      </c>
      <c r="E12" s="11">
        <v>8</v>
      </c>
      <c r="F12" s="11">
        <v>7</v>
      </c>
      <c r="G12" s="13">
        <f t="shared" si="1"/>
        <v>40</v>
      </c>
      <c r="H12" s="4">
        <v>8</v>
      </c>
      <c r="I12" s="4">
        <v>8</v>
      </c>
      <c r="J12" s="4">
        <v>8</v>
      </c>
      <c r="K12" s="4">
        <v>7</v>
      </c>
      <c r="L12" s="4">
        <v>6</v>
      </c>
      <c r="M12" s="4">
        <f t="shared" si="2"/>
        <v>37</v>
      </c>
      <c r="N12" s="5">
        <f t="shared" si="3"/>
        <v>77</v>
      </c>
      <c r="O12" s="3">
        <v>4</v>
      </c>
      <c r="P12" s="3">
        <v>9</v>
      </c>
      <c r="Q12" s="3">
        <v>8</v>
      </c>
      <c r="R12" s="3">
        <v>9</v>
      </c>
      <c r="S12" s="3">
        <v>8</v>
      </c>
      <c r="T12" s="3">
        <v>8</v>
      </c>
      <c r="U12" s="3">
        <v>9</v>
      </c>
      <c r="V12" s="3">
        <v>7</v>
      </c>
      <c r="W12" s="3">
        <v>10</v>
      </c>
      <c r="X12" s="3">
        <v>0</v>
      </c>
      <c r="Y12" s="8">
        <f t="shared" si="0"/>
        <v>72</v>
      </c>
    </row>
    <row r="13" spans="1:25" ht="15.75" x14ac:dyDescent="0.25">
      <c r="A13" s="7" t="s">
        <v>19</v>
      </c>
      <c r="B13" s="11">
        <v>9</v>
      </c>
      <c r="C13" s="11">
        <v>8</v>
      </c>
      <c r="D13" s="11">
        <v>7</v>
      </c>
      <c r="E13" s="11">
        <v>7</v>
      </c>
      <c r="F13" s="11">
        <v>6</v>
      </c>
      <c r="G13" s="13">
        <f t="shared" si="1"/>
        <v>37</v>
      </c>
      <c r="H13" s="4">
        <v>10</v>
      </c>
      <c r="I13" s="4">
        <v>8</v>
      </c>
      <c r="J13" s="4">
        <v>7</v>
      </c>
      <c r="K13" s="4">
        <v>6</v>
      </c>
      <c r="L13" s="4">
        <v>5</v>
      </c>
      <c r="M13" s="4">
        <f t="shared" si="2"/>
        <v>36</v>
      </c>
      <c r="N13" s="5">
        <f t="shared" si="3"/>
        <v>73</v>
      </c>
      <c r="O13" s="3">
        <v>7</v>
      </c>
      <c r="P13" s="3">
        <v>6</v>
      </c>
      <c r="Q13" s="3">
        <v>8</v>
      </c>
      <c r="R13" s="3">
        <v>8</v>
      </c>
      <c r="S13" s="3">
        <v>9</v>
      </c>
      <c r="T13" s="3">
        <v>7</v>
      </c>
      <c r="U13" s="3">
        <v>2</v>
      </c>
      <c r="V13" s="3">
        <v>0</v>
      </c>
      <c r="W13" s="3">
        <v>9</v>
      </c>
      <c r="X13" s="3">
        <v>8</v>
      </c>
      <c r="Y13" s="8">
        <f t="shared" si="0"/>
        <v>64</v>
      </c>
    </row>
    <row r="14" spans="1:25" x14ac:dyDescent="0.2">
      <c r="A14" s="58" t="s">
        <v>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P14" s="59" t="s">
        <v>12</v>
      </c>
      <c r="Q14" s="59"/>
      <c r="R14" s="59"/>
      <c r="S14" s="61">
        <f>SUM(W14,W15,N16)</f>
        <v>964</v>
      </c>
      <c r="T14" s="61"/>
      <c r="V14" s="1" t="s">
        <v>33</v>
      </c>
      <c r="W14">
        <f>SUM(N8:N13)</f>
        <v>445</v>
      </c>
    </row>
    <row r="15" spans="1:25" x14ac:dyDescent="0.2">
      <c r="A15" s="3" t="s">
        <v>3</v>
      </c>
      <c r="B15" s="63" t="s">
        <v>7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10"/>
      <c r="N15" s="3" t="s">
        <v>11</v>
      </c>
      <c r="P15" s="60"/>
      <c r="Q15" s="60"/>
      <c r="R15" s="60"/>
      <c r="S15" s="62"/>
      <c r="T15" s="62"/>
      <c r="V15" s="1" t="s">
        <v>34</v>
      </c>
      <c r="W15">
        <f>SUM(Y8:Y13)</f>
        <v>440</v>
      </c>
    </row>
    <row r="16" spans="1:25" ht="15.75" x14ac:dyDescent="0.25">
      <c r="A16" s="3" t="s">
        <v>8</v>
      </c>
      <c r="B16" s="3">
        <v>10</v>
      </c>
      <c r="C16" s="3">
        <v>9</v>
      </c>
      <c r="D16" s="3">
        <v>9</v>
      </c>
      <c r="E16" s="3">
        <v>8</v>
      </c>
      <c r="F16" s="3">
        <v>8</v>
      </c>
      <c r="G16" s="15">
        <f>SUM(B16:F16)</f>
        <v>44</v>
      </c>
      <c r="H16" s="3">
        <v>8</v>
      </c>
      <c r="I16" s="3">
        <v>7</v>
      </c>
      <c r="J16" s="3">
        <v>7</v>
      </c>
      <c r="K16" s="3">
        <v>7</v>
      </c>
      <c r="L16" s="3">
        <v>6</v>
      </c>
      <c r="M16" s="15">
        <f>SUM(H16:L16)</f>
        <v>35</v>
      </c>
      <c r="N16" s="8">
        <f>SUM(G16+M16)</f>
        <v>79</v>
      </c>
      <c r="P16" s="60"/>
      <c r="Q16" s="60"/>
      <c r="R16" s="60"/>
      <c r="S16" s="62"/>
      <c r="T16" s="62"/>
    </row>
    <row r="18" spans="1:25" ht="21" x14ac:dyDescent="0.35">
      <c r="A18" s="52" t="s">
        <v>13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x14ac:dyDescent="0.2">
      <c r="A19" s="3"/>
      <c r="B19" s="50" t="s">
        <v>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 t="s">
        <v>2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1:25" ht="15.75" x14ac:dyDescent="0.2">
      <c r="A20" s="6" t="s">
        <v>3</v>
      </c>
      <c r="B20" s="53" t="s">
        <v>0</v>
      </c>
      <c r="C20" s="54"/>
      <c r="D20" s="54"/>
      <c r="E20" s="54"/>
      <c r="F20" s="54"/>
      <c r="G20" s="12"/>
      <c r="H20" s="53" t="s">
        <v>1</v>
      </c>
      <c r="I20" s="54"/>
      <c r="J20" s="54"/>
      <c r="K20" s="54"/>
      <c r="L20" s="54"/>
      <c r="M20" s="12"/>
      <c r="N20" s="14" t="s">
        <v>36</v>
      </c>
      <c r="O20" s="55"/>
      <c r="P20" s="56"/>
      <c r="Q20" s="56"/>
      <c r="R20" s="56"/>
      <c r="S20" s="56"/>
      <c r="T20" s="56"/>
      <c r="U20" s="56"/>
      <c r="V20" s="56"/>
      <c r="W20" s="56"/>
      <c r="X20" s="57"/>
      <c r="Y20" s="3" t="s">
        <v>10</v>
      </c>
    </row>
    <row r="21" spans="1:25" ht="15.75" x14ac:dyDescent="0.25">
      <c r="A21" s="2" t="s">
        <v>20</v>
      </c>
      <c r="B21" s="11">
        <v>7</v>
      </c>
      <c r="C21" s="11">
        <v>7</v>
      </c>
      <c r="D21" s="11">
        <v>5</v>
      </c>
      <c r="E21" s="11">
        <v>3</v>
      </c>
      <c r="F21" s="11">
        <v>3</v>
      </c>
      <c r="G21" s="13">
        <f>SUM(B21:F21)</f>
        <v>25</v>
      </c>
      <c r="H21" s="4">
        <v>9</v>
      </c>
      <c r="I21" s="4">
        <v>8</v>
      </c>
      <c r="J21" s="4">
        <v>6</v>
      </c>
      <c r="K21" s="4">
        <v>2</v>
      </c>
      <c r="L21" s="4">
        <v>0</v>
      </c>
      <c r="M21" s="4">
        <f>SUM(H21:L21)</f>
        <v>25</v>
      </c>
      <c r="N21" s="5">
        <f>SUM(G21+M21)</f>
        <v>50</v>
      </c>
      <c r="O21" s="3">
        <v>6</v>
      </c>
      <c r="P21" s="3">
        <v>8</v>
      </c>
      <c r="Q21" s="3">
        <v>8</v>
      </c>
      <c r="R21" s="3">
        <v>9</v>
      </c>
      <c r="S21" s="3">
        <v>8</v>
      </c>
      <c r="T21" s="3">
        <v>8</v>
      </c>
      <c r="U21" s="3">
        <v>8</v>
      </c>
      <c r="V21" s="3">
        <v>9</v>
      </c>
      <c r="W21" s="3">
        <v>8</v>
      </c>
      <c r="X21" s="3">
        <v>9</v>
      </c>
      <c r="Y21" s="8">
        <f t="shared" ref="Y21:Y26" si="4">SUM(O21:X21)</f>
        <v>81</v>
      </c>
    </row>
    <row r="22" spans="1:25" ht="15.75" x14ac:dyDescent="0.25">
      <c r="A22" s="2" t="s">
        <v>32</v>
      </c>
      <c r="B22" s="11">
        <v>10</v>
      </c>
      <c r="C22" s="11">
        <v>9</v>
      </c>
      <c r="D22" s="11">
        <v>8</v>
      </c>
      <c r="E22" s="11">
        <v>8</v>
      </c>
      <c r="F22" s="11">
        <v>8</v>
      </c>
      <c r="G22" s="13">
        <f t="shared" ref="G22:G26" si="5">SUM(B22:F22)</f>
        <v>43</v>
      </c>
      <c r="H22" s="4">
        <v>9</v>
      </c>
      <c r="I22" s="4">
        <v>8</v>
      </c>
      <c r="J22" s="4">
        <v>8</v>
      </c>
      <c r="K22" s="4">
        <v>7</v>
      </c>
      <c r="L22" s="4">
        <v>7</v>
      </c>
      <c r="M22" s="4">
        <f t="shared" ref="M22:M26" si="6">SUM(H22:L22)</f>
        <v>39</v>
      </c>
      <c r="N22" s="5">
        <f t="shared" ref="N22:N26" si="7">SUM(G22+M22)</f>
        <v>82</v>
      </c>
      <c r="O22" s="3">
        <v>7</v>
      </c>
      <c r="P22" s="3">
        <v>9</v>
      </c>
      <c r="Q22" s="3">
        <v>6</v>
      </c>
      <c r="R22" s="3">
        <v>0</v>
      </c>
      <c r="S22" s="3">
        <v>9</v>
      </c>
      <c r="T22" s="3">
        <v>7</v>
      </c>
      <c r="U22" s="3">
        <v>6</v>
      </c>
      <c r="V22" s="3">
        <v>9</v>
      </c>
      <c r="W22" s="3">
        <v>7</v>
      </c>
      <c r="X22" s="3">
        <v>7</v>
      </c>
      <c r="Y22" s="8">
        <f t="shared" si="4"/>
        <v>67</v>
      </c>
    </row>
    <row r="23" spans="1:25" ht="15.75" x14ac:dyDescent="0.25">
      <c r="A23" s="2" t="s">
        <v>21</v>
      </c>
      <c r="B23" s="11">
        <v>8</v>
      </c>
      <c r="C23" s="11">
        <v>8</v>
      </c>
      <c r="D23" s="11">
        <v>7</v>
      </c>
      <c r="E23" s="11">
        <v>7</v>
      </c>
      <c r="F23" s="11">
        <v>6</v>
      </c>
      <c r="G23" s="13">
        <f t="shared" si="5"/>
        <v>36</v>
      </c>
      <c r="H23" s="4">
        <v>9</v>
      </c>
      <c r="I23" s="4">
        <v>8</v>
      </c>
      <c r="J23" s="4">
        <v>7</v>
      </c>
      <c r="K23" s="4">
        <v>6</v>
      </c>
      <c r="L23" s="4">
        <v>6</v>
      </c>
      <c r="M23" s="4">
        <f t="shared" si="6"/>
        <v>36</v>
      </c>
      <c r="N23" s="5">
        <f t="shared" si="7"/>
        <v>72</v>
      </c>
      <c r="O23" s="3">
        <v>8</v>
      </c>
      <c r="P23" s="3">
        <v>9</v>
      </c>
      <c r="Q23" s="3">
        <v>8</v>
      </c>
      <c r="R23" s="3">
        <v>7</v>
      </c>
      <c r="S23" s="3">
        <v>9</v>
      </c>
      <c r="T23" s="3">
        <v>6</v>
      </c>
      <c r="U23" s="3">
        <v>9</v>
      </c>
      <c r="V23" s="3">
        <v>8</v>
      </c>
      <c r="W23" s="3">
        <v>5</v>
      </c>
      <c r="X23" s="3">
        <v>0</v>
      </c>
      <c r="Y23" s="8">
        <f t="shared" si="4"/>
        <v>69</v>
      </c>
    </row>
    <row r="24" spans="1:25" ht="15.75" x14ac:dyDescent="0.25">
      <c r="A24" s="7" t="s">
        <v>22</v>
      </c>
      <c r="B24" s="11">
        <v>10</v>
      </c>
      <c r="C24" s="11">
        <v>8</v>
      </c>
      <c r="D24" s="11">
        <v>8</v>
      </c>
      <c r="E24" s="11">
        <v>8</v>
      </c>
      <c r="F24" s="11">
        <v>3</v>
      </c>
      <c r="G24" s="13">
        <f t="shared" si="5"/>
        <v>37</v>
      </c>
      <c r="H24" s="4">
        <v>9</v>
      </c>
      <c r="I24" s="4">
        <v>5</v>
      </c>
      <c r="J24" s="4">
        <v>4</v>
      </c>
      <c r="K24" s="4">
        <v>0</v>
      </c>
      <c r="L24" s="4">
        <v>0</v>
      </c>
      <c r="M24" s="4">
        <f t="shared" si="6"/>
        <v>18</v>
      </c>
      <c r="N24" s="5">
        <f t="shared" si="7"/>
        <v>55</v>
      </c>
      <c r="O24" s="3">
        <v>9</v>
      </c>
      <c r="P24" s="3">
        <v>6</v>
      </c>
      <c r="Q24" s="3">
        <v>9</v>
      </c>
      <c r="R24" s="3">
        <v>8</v>
      </c>
      <c r="S24" s="3">
        <v>7</v>
      </c>
      <c r="T24" s="3">
        <v>8</v>
      </c>
      <c r="U24" s="3">
        <v>9</v>
      </c>
      <c r="V24" s="3">
        <v>8</v>
      </c>
      <c r="W24" s="3">
        <v>7</v>
      </c>
      <c r="X24" s="3">
        <v>4</v>
      </c>
      <c r="Y24" s="8">
        <f t="shared" si="4"/>
        <v>75</v>
      </c>
    </row>
    <row r="25" spans="1:25" ht="15.75" x14ac:dyDescent="0.25">
      <c r="A25" s="7" t="s">
        <v>23</v>
      </c>
      <c r="B25" s="11">
        <v>9</v>
      </c>
      <c r="C25" s="11">
        <v>7</v>
      </c>
      <c r="D25" s="11">
        <v>3</v>
      </c>
      <c r="E25" s="11">
        <v>2</v>
      </c>
      <c r="F25" s="11">
        <v>1</v>
      </c>
      <c r="G25" s="13">
        <f t="shared" si="5"/>
        <v>22</v>
      </c>
      <c r="H25" s="4">
        <v>6</v>
      </c>
      <c r="I25" s="4">
        <v>6</v>
      </c>
      <c r="J25" s="4">
        <v>5</v>
      </c>
      <c r="K25" s="4">
        <v>5</v>
      </c>
      <c r="L25" s="4">
        <v>5</v>
      </c>
      <c r="M25" s="4">
        <f t="shared" si="6"/>
        <v>27</v>
      </c>
      <c r="N25" s="5">
        <f t="shared" si="7"/>
        <v>49</v>
      </c>
      <c r="O25" s="3">
        <v>5</v>
      </c>
      <c r="P25" s="3">
        <v>6</v>
      </c>
      <c r="Q25" s="3">
        <v>6</v>
      </c>
      <c r="R25" s="3">
        <v>7</v>
      </c>
      <c r="S25" s="3">
        <v>8</v>
      </c>
      <c r="T25" s="3">
        <v>8</v>
      </c>
      <c r="U25" s="3">
        <v>6</v>
      </c>
      <c r="V25" s="3">
        <v>8</v>
      </c>
      <c r="W25" s="3">
        <v>9</v>
      </c>
      <c r="X25" s="3">
        <v>6</v>
      </c>
      <c r="Y25" s="8">
        <f t="shared" si="4"/>
        <v>69</v>
      </c>
    </row>
    <row r="26" spans="1:25" ht="15.75" x14ac:dyDescent="0.25">
      <c r="A26" s="7" t="s">
        <v>30</v>
      </c>
      <c r="B26" s="11">
        <v>10</v>
      </c>
      <c r="C26" s="11">
        <v>9</v>
      </c>
      <c r="D26" s="11">
        <v>9</v>
      </c>
      <c r="E26" s="11">
        <v>6</v>
      </c>
      <c r="F26" s="11">
        <v>4</v>
      </c>
      <c r="G26" s="13">
        <f t="shared" si="5"/>
        <v>38</v>
      </c>
      <c r="H26" s="4">
        <v>9</v>
      </c>
      <c r="I26" s="4">
        <v>8</v>
      </c>
      <c r="J26" s="4">
        <v>6</v>
      </c>
      <c r="K26" s="4">
        <v>3</v>
      </c>
      <c r="L26" s="4">
        <v>2</v>
      </c>
      <c r="M26" s="4">
        <f t="shared" si="6"/>
        <v>28</v>
      </c>
      <c r="N26" s="5">
        <f t="shared" si="7"/>
        <v>66</v>
      </c>
      <c r="O26" s="3">
        <v>7</v>
      </c>
      <c r="P26" s="3">
        <v>7</v>
      </c>
      <c r="Q26" s="3">
        <v>8</v>
      </c>
      <c r="R26" s="3">
        <v>9</v>
      </c>
      <c r="S26" s="3">
        <v>7</v>
      </c>
      <c r="T26" s="3">
        <v>8</v>
      </c>
      <c r="U26" s="3">
        <v>7</v>
      </c>
      <c r="V26" s="3">
        <v>6</v>
      </c>
      <c r="W26" s="3">
        <v>8</v>
      </c>
      <c r="X26" s="3">
        <v>8</v>
      </c>
      <c r="Y26" s="8">
        <f t="shared" si="4"/>
        <v>75</v>
      </c>
    </row>
    <row r="27" spans="1:25" x14ac:dyDescent="0.2">
      <c r="A27" s="58" t="s">
        <v>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P27" s="59" t="s">
        <v>12</v>
      </c>
      <c r="Q27" s="59"/>
      <c r="R27" s="59"/>
      <c r="S27" s="61">
        <f>SUM(W27,W28,N29)</f>
        <v>887</v>
      </c>
      <c r="T27" s="61"/>
      <c r="V27" s="1" t="s">
        <v>33</v>
      </c>
      <c r="W27">
        <f>SUM(N21:N26)</f>
        <v>374</v>
      </c>
    </row>
    <row r="28" spans="1:25" x14ac:dyDescent="0.2">
      <c r="A28" s="3" t="s">
        <v>3</v>
      </c>
      <c r="B28" s="63" t="s">
        <v>7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10"/>
      <c r="N28" s="3" t="s">
        <v>11</v>
      </c>
      <c r="P28" s="60"/>
      <c r="Q28" s="60"/>
      <c r="R28" s="60"/>
      <c r="S28" s="62"/>
      <c r="T28" s="62"/>
      <c r="V28" s="1" t="s">
        <v>34</v>
      </c>
      <c r="W28">
        <f>SUM(Y21:Y26)</f>
        <v>436</v>
      </c>
    </row>
    <row r="29" spans="1:25" ht="15.75" x14ac:dyDescent="0.25">
      <c r="A29" s="9" t="s">
        <v>24</v>
      </c>
      <c r="B29" s="3">
        <v>10</v>
      </c>
      <c r="C29" s="3">
        <v>9</v>
      </c>
      <c r="D29" s="3">
        <v>9</v>
      </c>
      <c r="E29" s="3">
        <v>9</v>
      </c>
      <c r="F29" s="3">
        <v>8</v>
      </c>
      <c r="G29" s="15">
        <f>SUM(B29:F29)</f>
        <v>45</v>
      </c>
      <c r="H29" s="3">
        <v>8</v>
      </c>
      <c r="I29" s="3">
        <v>8</v>
      </c>
      <c r="J29" s="3">
        <v>7</v>
      </c>
      <c r="K29" s="3">
        <v>6</v>
      </c>
      <c r="L29" s="3">
        <v>3</v>
      </c>
      <c r="M29" s="15">
        <f>SUM(H29:L29)</f>
        <v>32</v>
      </c>
      <c r="N29" s="8">
        <f>SUM(G29+M29)</f>
        <v>77</v>
      </c>
      <c r="P29" s="60"/>
      <c r="Q29" s="60"/>
      <c r="R29" s="60"/>
      <c r="S29" s="62"/>
      <c r="T29" s="62"/>
    </row>
    <row r="31" spans="1:25" ht="21" x14ac:dyDescent="0.35">
      <c r="A31" s="52" t="s">
        <v>14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x14ac:dyDescent="0.2">
      <c r="A32" s="3"/>
      <c r="B32" s="50" t="s">
        <v>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 t="s">
        <v>2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x14ac:dyDescent="0.2">
      <c r="A33" s="6" t="s">
        <v>3</v>
      </c>
      <c r="B33" s="53" t="s">
        <v>0</v>
      </c>
      <c r="C33" s="54"/>
      <c r="D33" s="54"/>
      <c r="E33" s="54"/>
      <c r="F33" s="54"/>
      <c r="G33" s="12"/>
      <c r="H33" s="53" t="s">
        <v>1</v>
      </c>
      <c r="I33" s="54"/>
      <c r="J33" s="54"/>
      <c r="K33" s="54"/>
      <c r="L33" s="54"/>
      <c r="M33" s="12"/>
      <c r="N33" s="11" t="s">
        <v>9</v>
      </c>
      <c r="O33" s="55"/>
      <c r="P33" s="56"/>
      <c r="Q33" s="56"/>
      <c r="R33" s="56"/>
      <c r="S33" s="56"/>
      <c r="T33" s="56"/>
      <c r="U33" s="56"/>
      <c r="V33" s="56"/>
      <c r="W33" s="56"/>
      <c r="X33" s="57"/>
      <c r="Y33" s="3" t="s">
        <v>10</v>
      </c>
    </row>
    <row r="34" spans="1:25" ht="15.75" x14ac:dyDescent="0.25">
      <c r="A34" s="2" t="s">
        <v>25</v>
      </c>
      <c r="B34" s="11">
        <v>9</v>
      </c>
      <c r="C34" s="11">
        <v>8</v>
      </c>
      <c r="D34" s="11">
        <v>8</v>
      </c>
      <c r="E34" s="11">
        <v>7</v>
      </c>
      <c r="F34" s="11">
        <v>6</v>
      </c>
      <c r="G34" s="13">
        <f>SUM(B34:F34)</f>
        <v>38</v>
      </c>
      <c r="H34" s="4">
        <v>8</v>
      </c>
      <c r="I34" s="4">
        <v>7</v>
      </c>
      <c r="J34" s="4">
        <v>6</v>
      </c>
      <c r="K34" s="4">
        <v>6</v>
      </c>
      <c r="L34" s="4">
        <v>5</v>
      </c>
      <c r="M34" s="4">
        <f>SUM(H34:L34)</f>
        <v>32</v>
      </c>
      <c r="N34" s="5">
        <f>SUM(G34+M34)</f>
        <v>70</v>
      </c>
      <c r="O34" s="3">
        <v>6</v>
      </c>
      <c r="P34" s="3">
        <v>1</v>
      </c>
      <c r="Q34" s="3">
        <v>8</v>
      </c>
      <c r="R34" s="3">
        <v>9</v>
      </c>
      <c r="S34" s="3">
        <v>8</v>
      </c>
      <c r="T34" s="3">
        <v>8</v>
      </c>
      <c r="U34" s="3">
        <v>4</v>
      </c>
      <c r="V34" s="3">
        <v>9</v>
      </c>
      <c r="W34" s="3">
        <v>6</v>
      </c>
      <c r="X34" s="3">
        <v>7</v>
      </c>
      <c r="Y34" s="8">
        <f t="shared" ref="Y34:Y39" si="8">SUM(O34:X34)</f>
        <v>66</v>
      </c>
    </row>
    <row r="35" spans="1:25" ht="15.75" x14ac:dyDescent="0.25">
      <c r="A35" s="2" t="s">
        <v>28</v>
      </c>
      <c r="B35" s="11">
        <v>9</v>
      </c>
      <c r="C35" s="11">
        <v>9</v>
      </c>
      <c r="D35" s="11">
        <v>6</v>
      </c>
      <c r="E35" s="11">
        <v>6</v>
      </c>
      <c r="F35" s="11">
        <v>5</v>
      </c>
      <c r="G35" s="13">
        <f t="shared" ref="G35:G39" si="9">SUM(B35:F35)</f>
        <v>35</v>
      </c>
      <c r="H35" s="4">
        <v>10</v>
      </c>
      <c r="I35" s="4">
        <v>8</v>
      </c>
      <c r="J35" s="4">
        <v>7</v>
      </c>
      <c r="K35" s="4">
        <v>7</v>
      </c>
      <c r="L35" s="4">
        <v>5</v>
      </c>
      <c r="M35" s="4">
        <f t="shared" ref="M35:M39" si="10">SUM(H35:L35)</f>
        <v>37</v>
      </c>
      <c r="N35" s="5">
        <f t="shared" ref="N35:N39" si="11">SUM(G35+M35)</f>
        <v>72</v>
      </c>
      <c r="O35" s="3">
        <v>6</v>
      </c>
      <c r="P35" s="3">
        <v>7</v>
      </c>
      <c r="Q35" s="3">
        <v>7</v>
      </c>
      <c r="R35" s="3">
        <v>9</v>
      </c>
      <c r="S35" s="3">
        <v>9</v>
      </c>
      <c r="T35" s="3">
        <v>7</v>
      </c>
      <c r="U35" s="3">
        <v>5</v>
      </c>
      <c r="V35" s="3">
        <v>9</v>
      </c>
      <c r="W35" s="3">
        <v>8</v>
      </c>
      <c r="X35" s="3">
        <v>7</v>
      </c>
      <c r="Y35" s="8">
        <f t="shared" si="8"/>
        <v>74</v>
      </c>
    </row>
    <row r="36" spans="1:25" ht="15.75" x14ac:dyDescent="0.25">
      <c r="A36" s="2" t="s">
        <v>26</v>
      </c>
      <c r="B36" s="11">
        <v>8</v>
      </c>
      <c r="C36" s="11">
        <v>7</v>
      </c>
      <c r="D36" s="11">
        <v>7</v>
      </c>
      <c r="E36" s="11">
        <v>5</v>
      </c>
      <c r="F36" s="11">
        <v>3</v>
      </c>
      <c r="G36" s="13">
        <f t="shared" si="9"/>
        <v>30</v>
      </c>
      <c r="H36" s="4">
        <v>8</v>
      </c>
      <c r="I36" s="4">
        <v>7</v>
      </c>
      <c r="J36" s="4">
        <v>6</v>
      </c>
      <c r="K36" s="4">
        <v>6</v>
      </c>
      <c r="L36" s="4">
        <v>4</v>
      </c>
      <c r="M36" s="4">
        <f t="shared" si="10"/>
        <v>31</v>
      </c>
      <c r="N36" s="5">
        <f t="shared" si="11"/>
        <v>61</v>
      </c>
      <c r="O36" s="3">
        <v>9</v>
      </c>
      <c r="P36" s="3">
        <v>9</v>
      </c>
      <c r="Q36" s="3">
        <v>6</v>
      </c>
      <c r="R36" s="3">
        <v>7</v>
      </c>
      <c r="S36" s="3">
        <v>9</v>
      </c>
      <c r="T36" s="3">
        <v>5</v>
      </c>
      <c r="U36" s="3">
        <v>7</v>
      </c>
      <c r="V36" s="3">
        <v>4</v>
      </c>
      <c r="W36" s="3">
        <v>9</v>
      </c>
      <c r="X36" s="3">
        <v>3</v>
      </c>
      <c r="Y36" s="8">
        <f t="shared" si="8"/>
        <v>68</v>
      </c>
    </row>
    <row r="37" spans="1:25" ht="15.75" x14ac:dyDescent="0.25">
      <c r="A37" s="7" t="s">
        <v>27</v>
      </c>
      <c r="B37" s="11">
        <v>10</v>
      </c>
      <c r="C37" s="11">
        <v>8</v>
      </c>
      <c r="D37" s="11">
        <v>8</v>
      </c>
      <c r="E37" s="11">
        <v>7</v>
      </c>
      <c r="F37" s="11">
        <v>6</v>
      </c>
      <c r="G37" s="13">
        <f t="shared" si="9"/>
        <v>39</v>
      </c>
      <c r="H37" s="4">
        <v>9</v>
      </c>
      <c r="I37" s="4">
        <v>9</v>
      </c>
      <c r="J37" s="4">
        <v>9</v>
      </c>
      <c r="K37" s="4">
        <v>9</v>
      </c>
      <c r="L37" s="4">
        <v>8</v>
      </c>
      <c r="M37" s="4">
        <f t="shared" si="10"/>
        <v>44</v>
      </c>
      <c r="N37" s="5">
        <f t="shared" si="11"/>
        <v>83</v>
      </c>
      <c r="O37" s="3">
        <v>9</v>
      </c>
      <c r="P37" s="3">
        <v>9</v>
      </c>
      <c r="Q37" s="3">
        <v>9</v>
      </c>
      <c r="R37" s="3">
        <v>5</v>
      </c>
      <c r="S37" s="3">
        <v>9</v>
      </c>
      <c r="T37" s="3">
        <v>5</v>
      </c>
      <c r="U37" s="3">
        <v>9</v>
      </c>
      <c r="V37" s="3">
        <v>3</v>
      </c>
      <c r="W37" s="3">
        <v>5</v>
      </c>
      <c r="X37" s="3">
        <v>6</v>
      </c>
      <c r="Y37" s="8">
        <f t="shared" si="8"/>
        <v>69</v>
      </c>
    </row>
    <row r="38" spans="1:25" ht="15.75" x14ac:dyDescent="0.25">
      <c r="A38" s="7" t="s">
        <v>29</v>
      </c>
      <c r="B38" s="11">
        <v>10</v>
      </c>
      <c r="C38" s="11">
        <v>9</v>
      </c>
      <c r="D38" s="11">
        <v>8</v>
      </c>
      <c r="E38" s="11">
        <v>6</v>
      </c>
      <c r="F38" s="11">
        <v>5</v>
      </c>
      <c r="G38" s="13">
        <f t="shared" si="9"/>
        <v>38</v>
      </c>
      <c r="H38" s="4">
        <v>9</v>
      </c>
      <c r="I38" s="4">
        <v>9</v>
      </c>
      <c r="J38" s="4">
        <v>9</v>
      </c>
      <c r="K38" s="4">
        <v>8</v>
      </c>
      <c r="L38" s="4">
        <v>8</v>
      </c>
      <c r="M38" s="4">
        <f t="shared" si="10"/>
        <v>43</v>
      </c>
      <c r="N38" s="5">
        <f t="shared" si="11"/>
        <v>81</v>
      </c>
      <c r="O38" s="3">
        <v>7</v>
      </c>
      <c r="P38" s="3">
        <v>9</v>
      </c>
      <c r="Q38" s="3">
        <v>9</v>
      </c>
      <c r="R38" s="3">
        <v>9</v>
      </c>
      <c r="S38" s="3">
        <v>9</v>
      </c>
      <c r="T38" s="3">
        <v>7</v>
      </c>
      <c r="U38" s="3">
        <v>9</v>
      </c>
      <c r="V38" s="3">
        <v>7</v>
      </c>
      <c r="W38" s="3">
        <v>8</v>
      </c>
      <c r="X38" s="3">
        <v>6</v>
      </c>
      <c r="Y38" s="8">
        <f t="shared" si="8"/>
        <v>80</v>
      </c>
    </row>
    <row r="39" spans="1:25" ht="15.75" x14ac:dyDescent="0.25">
      <c r="A39" s="7" t="s">
        <v>31</v>
      </c>
      <c r="B39" s="11">
        <v>10</v>
      </c>
      <c r="C39" s="11">
        <v>9</v>
      </c>
      <c r="D39" s="11">
        <v>9</v>
      </c>
      <c r="E39" s="11">
        <v>8</v>
      </c>
      <c r="F39" s="11">
        <v>8</v>
      </c>
      <c r="G39" s="13">
        <f t="shared" si="9"/>
        <v>44</v>
      </c>
      <c r="H39" s="4">
        <v>10</v>
      </c>
      <c r="I39" s="4">
        <v>8</v>
      </c>
      <c r="J39" s="4">
        <v>8</v>
      </c>
      <c r="K39" s="4">
        <v>8</v>
      </c>
      <c r="L39" s="4">
        <v>7</v>
      </c>
      <c r="M39" s="4">
        <f t="shared" si="10"/>
        <v>41</v>
      </c>
      <c r="N39" s="5">
        <f t="shared" si="11"/>
        <v>85</v>
      </c>
      <c r="O39" s="3">
        <v>5</v>
      </c>
      <c r="P39" s="3">
        <v>6</v>
      </c>
      <c r="Q39" s="3">
        <v>8</v>
      </c>
      <c r="R39" s="3">
        <v>0</v>
      </c>
      <c r="S39" s="3">
        <v>7</v>
      </c>
      <c r="T39" s="3">
        <v>8</v>
      </c>
      <c r="U39" s="3">
        <v>8</v>
      </c>
      <c r="V39" s="3">
        <v>8</v>
      </c>
      <c r="W39" s="3">
        <v>6</v>
      </c>
      <c r="X39" s="3">
        <v>7</v>
      </c>
      <c r="Y39" s="8">
        <f t="shared" si="8"/>
        <v>63</v>
      </c>
    </row>
    <row r="40" spans="1:25" x14ac:dyDescent="0.2">
      <c r="A40" s="58" t="s">
        <v>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P40" s="59" t="s">
        <v>12</v>
      </c>
      <c r="Q40" s="59"/>
      <c r="R40" s="59"/>
      <c r="S40" s="61">
        <f>SUM(W40,W41,N42)</f>
        <v>956</v>
      </c>
      <c r="T40" s="61"/>
      <c r="V40" s="1" t="s">
        <v>33</v>
      </c>
      <c r="W40">
        <f>SUM(N34:N39)</f>
        <v>452</v>
      </c>
    </row>
    <row r="41" spans="1:25" x14ac:dyDescent="0.2">
      <c r="A41" s="3" t="s">
        <v>3</v>
      </c>
      <c r="B41" s="63" t="s">
        <v>7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10"/>
      <c r="N41" s="3" t="s">
        <v>11</v>
      </c>
      <c r="P41" s="60"/>
      <c r="Q41" s="60"/>
      <c r="R41" s="60"/>
      <c r="S41" s="62"/>
      <c r="T41" s="62"/>
      <c r="V41" s="1" t="s">
        <v>34</v>
      </c>
      <c r="W41">
        <f>SUM(Y34:Y39)</f>
        <v>420</v>
      </c>
    </row>
    <row r="42" spans="1:25" ht="15.75" x14ac:dyDescent="0.25">
      <c r="A42" s="9" t="s">
        <v>35</v>
      </c>
      <c r="B42" s="3">
        <v>10</v>
      </c>
      <c r="C42" s="3">
        <v>9</v>
      </c>
      <c r="D42" s="3">
        <v>9</v>
      </c>
      <c r="E42" s="3">
        <v>9</v>
      </c>
      <c r="F42" s="3">
        <v>9</v>
      </c>
      <c r="G42" s="15">
        <f>SUM(B42:F42)</f>
        <v>46</v>
      </c>
      <c r="H42" s="3">
        <v>9</v>
      </c>
      <c r="I42" s="3">
        <v>8</v>
      </c>
      <c r="J42" s="3">
        <v>8</v>
      </c>
      <c r="K42" s="3">
        <v>7</v>
      </c>
      <c r="L42" s="3">
        <v>6</v>
      </c>
      <c r="M42" s="15">
        <f>SUM(H42:L42)</f>
        <v>38</v>
      </c>
      <c r="N42" s="8">
        <f>SUM(G42+M42)</f>
        <v>84</v>
      </c>
      <c r="P42" s="60"/>
      <c r="Q42" s="60"/>
      <c r="R42" s="60"/>
      <c r="S42" s="62"/>
      <c r="T42" s="62"/>
    </row>
  </sheetData>
  <mergeCells count="31">
    <mergeCell ref="A40:N40"/>
    <mergeCell ref="P40:R42"/>
    <mergeCell ref="S40:T42"/>
    <mergeCell ref="B41:L41"/>
    <mergeCell ref="A31:Y31"/>
    <mergeCell ref="B32:N32"/>
    <mergeCell ref="O32:Y32"/>
    <mergeCell ref="B33:F33"/>
    <mergeCell ref="H33:L33"/>
    <mergeCell ref="O33:X33"/>
    <mergeCell ref="B20:F20"/>
    <mergeCell ref="H20:L20"/>
    <mergeCell ref="O20:X20"/>
    <mergeCell ref="A27:N27"/>
    <mergeCell ref="P27:R29"/>
    <mergeCell ref="S27:T29"/>
    <mergeCell ref="B28:L28"/>
    <mergeCell ref="A3:Y3"/>
    <mergeCell ref="B19:N19"/>
    <mergeCell ref="O19:Y19"/>
    <mergeCell ref="A5:Y5"/>
    <mergeCell ref="B6:N6"/>
    <mergeCell ref="O6:Y6"/>
    <mergeCell ref="B7:F7"/>
    <mergeCell ref="H7:L7"/>
    <mergeCell ref="O7:X7"/>
    <mergeCell ref="A14:N14"/>
    <mergeCell ref="P14:R16"/>
    <mergeCell ref="S14:T16"/>
    <mergeCell ref="B15:L15"/>
    <mergeCell ref="A18:Y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46"/>
  <sheetViews>
    <sheetView zoomScale="103" workbookViewId="0">
      <selection sqref="A1:Y1"/>
    </sheetView>
  </sheetViews>
  <sheetFormatPr defaultRowHeight="15" x14ac:dyDescent="0.25"/>
  <cols>
    <col min="1" max="1" width="17.7109375" style="18" bestFit="1" customWidth="1"/>
    <col min="2" max="13" width="5.85546875" customWidth="1"/>
    <col min="14" max="14" width="6.85546875" customWidth="1"/>
    <col min="15" max="21" width="5.85546875" customWidth="1"/>
    <col min="22" max="22" width="7.140625" bestFit="1" customWidth="1"/>
    <col min="23" max="24" width="5.85546875" customWidth="1"/>
    <col min="25" max="25" width="6.42578125" customWidth="1"/>
  </cols>
  <sheetData>
    <row r="1" spans="1:25" ht="21" x14ac:dyDescent="0.35">
      <c r="A1" s="49" t="s">
        <v>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3" spans="1:25" ht="21" x14ac:dyDescent="0.35">
      <c r="A3" s="68" t="s">
        <v>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x14ac:dyDescent="0.25">
      <c r="A4" s="17"/>
      <c r="B4" s="69" t="s">
        <v>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 t="s">
        <v>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x14ac:dyDescent="0.25">
      <c r="A5" s="19" t="s">
        <v>3</v>
      </c>
      <c r="B5" s="71" t="s">
        <v>0</v>
      </c>
      <c r="C5" s="72"/>
      <c r="D5" s="72"/>
      <c r="E5" s="72"/>
      <c r="F5" s="72"/>
      <c r="G5" s="21"/>
      <c r="H5" s="71" t="s">
        <v>1</v>
      </c>
      <c r="I5" s="72"/>
      <c r="J5" s="72"/>
      <c r="K5" s="72"/>
      <c r="L5" s="72"/>
      <c r="M5" s="82" t="s">
        <v>9</v>
      </c>
      <c r="N5" s="83"/>
      <c r="O5" s="73"/>
      <c r="P5" s="74"/>
      <c r="Q5" s="74"/>
      <c r="R5" s="74"/>
      <c r="S5" s="74"/>
      <c r="T5" s="74"/>
      <c r="U5" s="74"/>
      <c r="V5" s="74"/>
      <c r="W5" s="74"/>
      <c r="X5" s="75"/>
      <c r="Y5" s="17" t="s">
        <v>36</v>
      </c>
    </row>
    <row r="6" spans="1:25" x14ac:dyDescent="0.25">
      <c r="A6" s="17" t="s">
        <v>48</v>
      </c>
      <c r="B6" s="22">
        <v>9</v>
      </c>
      <c r="C6" s="22">
        <v>9</v>
      </c>
      <c r="D6" s="22">
        <v>9</v>
      </c>
      <c r="E6" s="22">
        <v>8</v>
      </c>
      <c r="F6" s="22">
        <v>7</v>
      </c>
      <c r="G6" s="23">
        <f>SUM(B6:F6)</f>
        <v>42</v>
      </c>
      <c r="H6" s="22">
        <v>9</v>
      </c>
      <c r="I6" s="22">
        <v>9</v>
      </c>
      <c r="J6" s="22">
        <v>8</v>
      </c>
      <c r="K6" s="22">
        <v>8</v>
      </c>
      <c r="L6" s="22">
        <v>6</v>
      </c>
      <c r="M6" s="22">
        <f>SUM(H6:L6)</f>
        <v>40</v>
      </c>
      <c r="N6" s="24">
        <f>SUM(G6+M6)</f>
        <v>82</v>
      </c>
      <c r="O6" s="17">
        <v>10</v>
      </c>
      <c r="P6" s="17">
        <v>9</v>
      </c>
      <c r="Q6" s="17">
        <v>8</v>
      </c>
      <c r="R6" s="17">
        <v>8</v>
      </c>
      <c r="S6" s="17">
        <v>10</v>
      </c>
      <c r="T6" s="17">
        <v>7</v>
      </c>
      <c r="U6" s="17">
        <v>7</v>
      </c>
      <c r="V6" s="17">
        <v>7</v>
      </c>
      <c r="W6" s="17">
        <v>9</v>
      </c>
      <c r="X6" s="17">
        <v>3</v>
      </c>
      <c r="Y6" s="25">
        <f t="shared" ref="Y6:Y11" si="0">SUM(O6:X6)</f>
        <v>78</v>
      </c>
    </row>
    <row r="7" spans="1:25" x14ac:dyDescent="0.25">
      <c r="A7" s="19" t="s">
        <v>47</v>
      </c>
      <c r="B7" s="22">
        <v>10</v>
      </c>
      <c r="C7" s="22">
        <v>8</v>
      </c>
      <c r="D7" s="22">
        <v>7</v>
      </c>
      <c r="E7" s="22">
        <v>7</v>
      </c>
      <c r="F7" s="22">
        <v>7</v>
      </c>
      <c r="G7" s="23">
        <f t="shared" ref="G7:G11" si="1">SUM(B7:F7)</f>
        <v>39</v>
      </c>
      <c r="H7" s="22">
        <v>9</v>
      </c>
      <c r="I7" s="22">
        <v>8</v>
      </c>
      <c r="J7" s="22">
        <v>6</v>
      </c>
      <c r="K7" s="22">
        <v>6</v>
      </c>
      <c r="L7" s="22">
        <v>6</v>
      </c>
      <c r="M7" s="22">
        <f t="shared" ref="M7:M11" si="2">SUM(H7:L7)</f>
        <v>35</v>
      </c>
      <c r="N7" s="24">
        <f t="shared" ref="N7:N11" si="3">SUM(G7+M7)</f>
        <v>74</v>
      </c>
      <c r="O7" s="17">
        <v>4</v>
      </c>
      <c r="P7" s="17">
        <v>4</v>
      </c>
      <c r="Q7" s="17">
        <v>6</v>
      </c>
      <c r="R7" s="17">
        <v>7</v>
      </c>
      <c r="S7" s="17">
        <v>7</v>
      </c>
      <c r="T7" s="17">
        <v>7</v>
      </c>
      <c r="U7" s="17">
        <v>8</v>
      </c>
      <c r="V7" s="17">
        <v>8</v>
      </c>
      <c r="W7" s="17">
        <v>9</v>
      </c>
      <c r="X7" s="17">
        <v>9</v>
      </c>
      <c r="Y7" s="25">
        <f t="shared" si="0"/>
        <v>69</v>
      </c>
    </row>
    <row r="8" spans="1:25" x14ac:dyDescent="0.25">
      <c r="A8" s="19" t="s">
        <v>49</v>
      </c>
      <c r="B8" s="22">
        <v>9</v>
      </c>
      <c r="C8" s="22">
        <v>8</v>
      </c>
      <c r="D8" s="22">
        <v>7</v>
      </c>
      <c r="E8" s="22">
        <v>7</v>
      </c>
      <c r="F8" s="22">
        <v>7</v>
      </c>
      <c r="G8" s="23">
        <f t="shared" si="1"/>
        <v>38</v>
      </c>
      <c r="H8" s="22">
        <v>8</v>
      </c>
      <c r="I8" s="22">
        <v>8</v>
      </c>
      <c r="J8" s="22">
        <v>8</v>
      </c>
      <c r="K8" s="22">
        <v>7</v>
      </c>
      <c r="L8" s="22">
        <v>7</v>
      </c>
      <c r="M8" s="22">
        <f t="shared" si="2"/>
        <v>38</v>
      </c>
      <c r="N8" s="24">
        <f t="shared" si="3"/>
        <v>76</v>
      </c>
      <c r="O8" s="17">
        <v>8</v>
      </c>
      <c r="P8" s="17">
        <v>8</v>
      </c>
      <c r="Q8" s="17">
        <v>5</v>
      </c>
      <c r="R8" s="17">
        <v>9</v>
      </c>
      <c r="S8" s="17">
        <v>9</v>
      </c>
      <c r="T8" s="17">
        <v>8</v>
      </c>
      <c r="U8" s="17">
        <v>7</v>
      </c>
      <c r="V8" s="17">
        <v>8</v>
      </c>
      <c r="W8" s="17">
        <v>9</v>
      </c>
      <c r="X8" s="17">
        <v>5</v>
      </c>
      <c r="Y8" s="25">
        <f t="shared" si="0"/>
        <v>76</v>
      </c>
    </row>
    <row r="9" spans="1:25" x14ac:dyDescent="0.25">
      <c r="A9" s="17" t="s">
        <v>50</v>
      </c>
      <c r="B9" s="22">
        <v>10</v>
      </c>
      <c r="C9" s="22">
        <v>9</v>
      </c>
      <c r="D9" s="22">
        <v>9</v>
      </c>
      <c r="E9" s="22">
        <v>8</v>
      </c>
      <c r="F9" s="22">
        <v>8</v>
      </c>
      <c r="G9" s="23">
        <f t="shared" si="1"/>
        <v>44</v>
      </c>
      <c r="H9" s="22">
        <v>8</v>
      </c>
      <c r="I9" s="22">
        <v>8</v>
      </c>
      <c r="J9" s="22">
        <v>8</v>
      </c>
      <c r="K9" s="22">
        <v>8</v>
      </c>
      <c r="L9" s="22">
        <v>6</v>
      </c>
      <c r="M9" s="22">
        <f t="shared" si="2"/>
        <v>38</v>
      </c>
      <c r="N9" s="24">
        <f t="shared" si="3"/>
        <v>82</v>
      </c>
      <c r="O9" s="17">
        <v>9</v>
      </c>
      <c r="P9" s="17">
        <v>6</v>
      </c>
      <c r="Q9" s="17">
        <v>4</v>
      </c>
      <c r="R9" s="17">
        <v>8</v>
      </c>
      <c r="S9" s="17">
        <v>9</v>
      </c>
      <c r="T9" s="17">
        <v>6</v>
      </c>
      <c r="U9" s="17">
        <v>9</v>
      </c>
      <c r="V9" s="17">
        <v>7</v>
      </c>
      <c r="W9" s="17">
        <v>6</v>
      </c>
      <c r="X9" s="17">
        <v>7</v>
      </c>
      <c r="Y9" s="25">
        <f t="shared" si="0"/>
        <v>71</v>
      </c>
    </row>
    <row r="10" spans="1:25" x14ac:dyDescent="0.25">
      <c r="A10" s="17" t="s">
        <v>51</v>
      </c>
      <c r="B10" s="22">
        <v>8</v>
      </c>
      <c r="C10" s="22">
        <v>7</v>
      </c>
      <c r="D10" s="22">
        <v>6</v>
      </c>
      <c r="E10" s="22">
        <v>5</v>
      </c>
      <c r="F10" s="22">
        <v>4</v>
      </c>
      <c r="G10" s="23">
        <f t="shared" si="1"/>
        <v>30</v>
      </c>
      <c r="H10" s="22">
        <v>9</v>
      </c>
      <c r="I10" s="22">
        <v>8</v>
      </c>
      <c r="J10" s="22">
        <v>7</v>
      </c>
      <c r="K10" s="22">
        <v>6</v>
      </c>
      <c r="L10" s="22">
        <v>4</v>
      </c>
      <c r="M10" s="22">
        <f t="shared" si="2"/>
        <v>34</v>
      </c>
      <c r="N10" s="24">
        <f t="shared" si="3"/>
        <v>64</v>
      </c>
      <c r="O10" s="17">
        <v>7</v>
      </c>
      <c r="P10" s="17">
        <v>7</v>
      </c>
      <c r="Q10" s="17">
        <v>7</v>
      </c>
      <c r="R10" s="17">
        <v>7</v>
      </c>
      <c r="S10" s="17">
        <v>7</v>
      </c>
      <c r="T10" s="17">
        <v>6</v>
      </c>
      <c r="U10" s="17">
        <v>7</v>
      </c>
      <c r="V10" s="17">
        <v>5</v>
      </c>
      <c r="W10" s="17">
        <v>1</v>
      </c>
      <c r="X10" s="17">
        <v>9</v>
      </c>
      <c r="Y10" s="25">
        <f t="shared" si="0"/>
        <v>63</v>
      </c>
    </row>
    <row r="11" spans="1:25" x14ac:dyDescent="0.25">
      <c r="A11" s="17" t="s">
        <v>26</v>
      </c>
      <c r="B11" s="22">
        <v>10</v>
      </c>
      <c r="C11" s="22">
        <v>9</v>
      </c>
      <c r="D11" s="22">
        <v>9</v>
      </c>
      <c r="E11" s="22">
        <v>7</v>
      </c>
      <c r="F11" s="22">
        <v>6</v>
      </c>
      <c r="G11" s="23">
        <f t="shared" si="1"/>
        <v>41</v>
      </c>
      <c r="H11" s="22">
        <v>9</v>
      </c>
      <c r="I11" s="22">
        <v>9</v>
      </c>
      <c r="J11" s="22">
        <v>7</v>
      </c>
      <c r="K11" s="22">
        <v>7</v>
      </c>
      <c r="L11" s="22">
        <v>6</v>
      </c>
      <c r="M11" s="22">
        <f t="shared" si="2"/>
        <v>38</v>
      </c>
      <c r="N11" s="24">
        <f t="shared" si="3"/>
        <v>79</v>
      </c>
      <c r="O11" s="17">
        <v>7</v>
      </c>
      <c r="P11" s="17">
        <v>6</v>
      </c>
      <c r="Q11" s="17">
        <v>6</v>
      </c>
      <c r="R11" s="17">
        <v>7</v>
      </c>
      <c r="S11" s="17">
        <v>7</v>
      </c>
      <c r="T11" s="17">
        <v>7</v>
      </c>
      <c r="U11" s="17">
        <v>8</v>
      </c>
      <c r="V11" s="17">
        <v>3</v>
      </c>
      <c r="W11" s="17">
        <v>2</v>
      </c>
      <c r="X11" s="17">
        <v>6</v>
      </c>
      <c r="Y11" s="25">
        <f t="shared" si="0"/>
        <v>59</v>
      </c>
    </row>
    <row r="12" spans="1:25" ht="14.45" customHeight="1" x14ac:dyDescent="0.25">
      <c r="A12" s="76" t="s">
        <v>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8"/>
      <c r="P12" s="78" t="s">
        <v>12</v>
      </c>
      <c r="Q12" s="78"/>
      <c r="R12" s="78"/>
      <c r="S12" s="64">
        <f>SUM(W12,W13,N14,N15)</f>
        <v>1016</v>
      </c>
      <c r="T12" s="64"/>
      <c r="U12" s="18"/>
      <c r="V12" s="46" t="s">
        <v>33</v>
      </c>
      <c r="W12" s="20">
        <f>SUM(N6:N11)</f>
        <v>457</v>
      </c>
      <c r="X12" s="18"/>
      <c r="Y12" s="18"/>
    </row>
    <row r="13" spans="1:25" ht="14.45" customHeight="1" x14ac:dyDescent="0.25">
      <c r="A13" s="17" t="s">
        <v>3</v>
      </c>
      <c r="B13" s="77" t="s">
        <v>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0" t="s">
        <v>11</v>
      </c>
      <c r="N13" s="81"/>
      <c r="O13" s="18"/>
      <c r="P13" s="79"/>
      <c r="Q13" s="79"/>
      <c r="R13" s="79"/>
      <c r="S13" s="65"/>
      <c r="T13" s="65"/>
      <c r="U13" s="18"/>
      <c r="V13" s="46" t="s">
        <v>34</v>
      </c>
      <c r="W13" s="20">
        <f>SUM(Y6:Y11)</f>
        <v>416</v>
      </c>
      <c r="X13" s="18"/>
      <c r="Y13" s="18"/>
    </row>
    <row r="14" spans="1:25" ht="14.45" customHeight="1" x14ac:dyDescent="0.25">
      <c r="A14" s="17" t="s">
        <v>48</v>
      </c>
      <c r="B14" s="17">
        <v>10</v>
      </c>
      <c r="C14" s="17">
        <v>9</v>
      </c>
      <c r="D14" s="17">
        <v>8</v>
      </c>
      <c r="E14" s="17">
        <v>7</v>
      </c>
      <c r="F14" s="17">
        <v>7</v>
      </c>
      <c r="G14" s="26">
        <f>SUM(B14:F14)</f>
        <v>41</v>
      </c>
      <c r="H14" s="17">
        <v>9</v>
      </c>
      <c r="I14" s="17">
        <v>8</v>
      </c>
      <c r="J14" s="17">
        <v>8</v>
      </c>
      <c r="K14" s="17">
        <v>7</v>
      </c>
      <c r="L14" s="17">
        <v>7</v>
      </c>
      <c r="M14" s="26">
        <f>SUM(H14:L14)</f>
        <v>39</v>
      </c>
      <c r="N14" s="25">
        <f>SUM(G14+M14)</f>
        <v>80</v>
      </c>
      <c r="O14" s="18"/>
      <c r="P14" s="79"/>
      <c r="Q14" s="79"/>
      <c r="R14" s="79"/>
      <c r="S14" s="65"/>
      <c r="T14" s="65"/>
      <c r="U14" s="18"/>
      <c r="V14" s="46" t="s">
        <v>53</v>
      </c>
      <c r="W14" s="20">
        <f>SUM(N14:N15)</f>
        <v>143</v>
      </c>
      <c r="X14" s="18"/>
      <c r="Y14" s="18"/>
    </row>
    <row r="15" spans="1:25" ht="15.6" customHeight="1" x14ac:dyDescent="0.25">
      <c r="A15" s="17" t="s">
        <v>51</v>
      </c>
      <c r="B15" s="17">
        <v>9</v>
      </c>
      <c r="C15" s="17">
        <v>7</v>
      </c>
      <c r="D15" s="17">
        <v>5</v>
      </c>
      <c r="E15" s="17">
        <v>4</v>
      </c>
      <c r="F15" s="17">
        <v>4</v>
      </c>
      <c r="G15" s="26">
        <f>SUM(B15:F15)</f>
        <v>29</v>
      </c>
      <c r="H15" s="17">
        <v>9</v>
      </c>
      <c r="I15" s="17">
        <v>7</v>
      </c>
      <c r="J15" s="17">
        <v>6</v>
      </c>
      <c r="K15" s="17">
        <v>6</v>
      </c>
      <c r="L15" s="17">
        <v>6</v>
      </c>
      <c r="M15" s="26">
        <f>SUM(H15:L15)</f>
        <v>34</v>
      </c>
      <c r="N15" s="25">
        <f>SUM(G15+M15)</f>
        <v>63</v>
      </c>
      <c r="O15" s="18"/>
      <c r="P15" s="79"/>
      <c r="Q15" s="79"/>
      <c r="R15" s="79"/>
      <c r="S15" s="65"/>
      <c r="T15" s="65"/>
      <c r="U15" s="18"/>
      <c r="V15" s="18"/>
      <c r="W15" s="18"/>
      <c r="X15" s="18"/>
      <c r="Y15" s="18"/>
    </row>
    <row r="16" spans="1:25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21" x14ac:dyDescent="0.35">
      <c r="A17" s="68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</row>
    <row r="18" spans="1:25" x14ac:dyDescent="0.25">
      <c r="A18" s="17"/>
      <c r="B18" s="66" t="s">
        <v>4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 t="s">
        <v>2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1:25" x14ac:dyDescent="0.25">
      <c r="A19" s="19" t="s">
        <v>3</v>
      </c>
      <c r="B19" s="71" t="s">
        <v>0</v>
      </c>
      <c r="C19" s="72"/>
      <c r="D19" s="72"/>
      <c r="E19" s="72"/>
      <c r="F19" s="72"/>
      <c r="G19" s="21"/>
      <c r="H19" s="71" t="s">
        <v>1</v>
      </c>
      <c r="I19" s="72"/>
      <c r="J19" s="72"/>
      <c r="K19" s="72"/>
      <c r="L19" s="72"/>
      <c r="M19" s="82" t="s">
        <v>9</v>
      </c>
      <c r="N19" s="83"/>
      <c r="O19" s="73"/>
      <c r="P19" s="74"/>
      <c r="Q19" s="74"/>
      <c r="R19" s="74"/>
      <c r="S19" s="74"/>
      <c r="T19" s="74"/>
      <c r="U19" s="74"/>
      <c r="V19" s="74"/>
      <c r="W19" s="74"/>
      <c r="X19" s="75"/>
      <c r="Y19" s="17" t="s">
        <v>10</v>
      </c>
    </row>
    <row r="20" spans="1:25" x14ac:dyDescent="0.25">
      <c r="A20" s="19" t="s">
        <v>42</v>
      </c>
      <c r="B20" s="22">
        <v>9</v>
      </c>
      <c r="C20" s="22">
        <v>8</v>
      </c>
      <c r="D20" s="22">
        <v>8</v>
      </c>
      <c r="E20" s="22">
        <v>7</v>
      </c>
      <c r="F20" s="22">
        <v>5</v>
      </c>
      <c r="G20" s="23">
        <f>SUM(B20:F20)</f>
        <v>37</v>
      </c>
      <c r="H20" s="22">
        <v>9</v>
      </c>
      <c r="I20" s="22">
        <v>8</v>
      </c>
      <c r="J20" s="22">
        <v>6</v>
      </c>
      <c r="K20" s="22">
        <v>5</v>
      </c>
      <c r="L20" s="22">
        <v>5</v>
      </c>
      <c r="M20" s="22">
        <f>SUM(H20:L20)</f>
        <v>33</v>
      </c>
      <c r="N20" s="24">
        <f>SUM(G20+M20)</f>
        <v>70</v>
      </c>
      <c r="O20" s="17">
        <v>9</v>
      </c>
      <c r="P20" s="17">
        <v>8</v>
      </c>
      <c r="Q20" s="17">
        <v>8</v>
      </c>
      <c r="R20" s="17">
        <v>9</v>
      </c>
      <c r="S20" s="17">
        <v>8</v>
      </c>
      <c r="T20" s="17">
        <v>7</v>
      </c>
      <c r="U20" s="17">
        <v>7</v>
      </c>
      <c r="V20" s="17">
        <v>9</v>
      </c>
      <c r="W20" s="17">
        <v>9</v>
      </c>
      <c r="X20" s="17">
        <v>7</v>
      </c>
      <c r="Y20" s="25">
        <f t="shared" ref="Y20:Y25" si="4">SUM(O20:X20)</f>
        <v>81</v>
      </c>
    </row>
    <row r="21" spans="1:25" x14ac:dyDescent="0.25">
      <c r="A21" s="19" t="s">
        <v>32</v>
      </c>
      <c r="B21" s="22">
        <v>10</v>
      </c>
      <c r="C21" s="22">
        <v>9</v>
      </c>
      <c r="D21" s="22">
        <v>8</v>
      </c>
      <c r="E21" s="22">
        <v>8</v>
      </c>
      <c r="F21" s="22">
        <v>8</v>
      </c>
      <c r="G21" s="23">
        <f t="shared" ref="G21:G25" si="5">SUM(B21:F21)</f>
        <v>43</v>
      </c>
      <c r="H21" s="22">
        <v>10</v>
      </c>
      <c r="I21" s="22">
        <v>8</v>
      </c>
      <c r="J21" s="22">
        <v>6</v>
      </c>
      <c r="K21" s="22">
        <v>6</v>
      </c>
      <c r="L21" s="22">
        <v>6</v>
      </c>
      <c r="M21" s="22">
        <f t="shared" ref="M21:M25" si="6">SUM(H21:L21)</f>
        <v>36</v>
      </c>
      <c r="N21" s="24">
        <f t="shared" ref="N21:N25" si="7">SUM(G21+M21)</f>
        <v>79</v>
      </c>
      <c r="O21" s="17">
        <v>8</v>
      </c>
      <c r="P21" s="17">
        <v>8</v>
      </c>
      <c r="Q21" s="17">
        <v>7</v>
      </c>
      <c r="R21" s="17">
        <v>8</v>
      </c>
      <c r="S21" s="17">
        <v>8</v>
      </c>
      <c r="T21" s="17">
        <v>7</v>
      </c>
      <c r="U21" s="17">
        <v>8</v>
      </c>
      <c r="V21" s="17">
        <v>7</v>
      </c>
      <c r="W21" s="17">
        <v>6</v>
      </c>
      <c r="X21" s="17">
        <v>7</v>
      </c>
      <c r="Y21" s="25">
        <f t="shared" si="4"/>
        <v>74</v>
      </c>
    </row>
    <row r="22" spans="1:25" x14ac:dyDescent="0.25">
      <c r="A22" s="19" t="s">
        <v>43</v>
      </c>
      <c r="B22" s="22">
        <v>8</v>
      </c>
      <c r="C22" s="22">
        <v>8</v>
      </c>
      <c r="D22" s="22">
        <v>7</v>
      </c>
      <c r="E22" s="22">
        <v>6</v>
      </c>
      <c r="F22" s="22">
        <v>5</v>
      </c>
      <c r="G22" s="23">
        <f t="shared" si="5"/>
        <v>34</v>
      </c>
      <c r="H22" s="22">
        <v>9</v>
      </c>
      <c r="I22" s="22">
        <v>9</v>
      </c>
      <c r="J22" s="22">
        <v>8</v>
      </c>
      <c r="K22" s="22">
        <v>5</v>
      </c>
      <c r="L22" s="22">
        <v>0</v>
      </c>
      <c r="M22" s="22">
        <f t="shared" si="6"/>
        <v>31</v>
      </c>
      <c r="N22" s="24">
        <f t="shared" si="7"/>
        <v>65</v>
      </c>
      <c r="O22" s="17">
        <v>9</v>
      </c>
      <c r="P22" s="17">
        <v>8</v>
      </c>
      <c r="Q22" s="17">
        <v>7</v>
      </c>
      <c r="R22" s="17">
        <v>9</v>
      </c>
      <c r="S22" s="17">
        <v>9</v>
      </c>
      <c r="T22" s="17">
        <v>7</v>
      </c>
      <c r="U22" s="17">
        <v>7</v>
      </c>
      <c r="V22" s="17">
        <v>7</v>
      </c>
      <c r="W22" s="17">
        <v>7</v>
      </c>
      <c r="X22" s="17">
        <v>3</v>
      </c>
      <c r="Y22" s="25">
        <f t="shared" si="4"/>
        <v>73</v>
      </c>
    </row>
    <row r="23" spans="1:25" x14ac:dyDescent="0.25">
      <c r="A23" s="17" t="s">
        <v>22</v>
      </c>
      <c r="B23" s="22">
        <v>9</v>
      </c>
      <c r="C23" s="22">
        <v>7</v>
      </c>
      <c r="D23" s="22">
        <v>6</v>
      </c>
      <c r="E23" s="22">
        <v>2</v>
      </c>
      <c r="F23" s="22">
        <v>2</v>
      </c>
      <c r="G23" s="23">
        <f t="shared" si="5"/>
        <v>26</v>
      </c>
      <c r="H23" s="22">
        <v>8</v>
      </c>
      <c r="I23" s="22">
        <v>6</v>
      </c>
      <c r="J23" s="22">
        <v>6</v>
      </c>
      <c r="K23" s="22">
        <v>5</v>
      </c>
      <c r="L23" s="22">
        <v>4</v>
      </c>
      <c r="M23" s="22">
        <f t="shared" si="6"/>
        <v>29</v>
      </c>
      <c r="N23" s="24">
        <f t="shared" si="7"/>
        <v>55</v>
      </c>
      <c r="O23" s="17">
        <v>9</v>
      </c>
      <c r="P23" s="17">
        <v>6</v>
      </c>
      <c r="Q23" s="17">
        <v>7</v>
      </c>
      <c r="R23" s="17">
        <v>9</v>
      </c>
      <c r="S23" s="17">
        <v>8</v>
      </c>
      <c r="T23" s="17">
        <v>8</v>
      </c>
      <c r="U23" s="17">
        <v>7</v>
      </c>
      <c r="V23" s="17">
        <v>7</v>
      </c>
      <c r="W23" s="17">
        <v>6</v>
      </c>
      <c r="X23" s="17">
        <v>9</v>
      </c>
      <c r="Y23" s="25">
        <f t="shared" si="4"/>
        <v>76</v>
      </c>
    </row>
    <row r="24" spans="1:25" x14ac:dyDescent="0.25">
      <c r="A24" s="17" t="s">
        <v>23</v>
      </c>
      <c r="B24" s="22">
        <v>9</v>
      </c>
      <c r="C24" s="22">
        <v>8</v>
      </c>
      <c r="D24" s="22">
        <v>7</v>
      </c>
      <c r="E24" s="22">
        <v>6</v>
      </c>
      <c r="F24" s="22">
        <v>3</v>
      </c>
      <c r="G24" s="23">
        <f t="shared" si="5"/>
        <v>33</v>
      </c>
      <c r="H24" s="22">
        <v>8</v>
      </c>
      <c r="I24" s="22">
        <v>8</v>
      </c>
      <c r="J24" s="22">
        <v>6</v>
      </c>
      <c r="K24" s="22">
        <v>6</v>
      </c>
      <c r="L24" s="22">
        <v>3</v>
      </c>
      <c r="M24" s="22">
        <f t="shared" si="6"/>
        <v>31</v>
      </c>
      <c r="N24" s="24">
        <f t="shared" si="7"/>
        <v>64</v>
      </c>
      <c r="O24" s="17">
        <v>9</v>
      </c>
      <c r="P24" s="17">
        <v>9</v>
      </c>
      <c r="Q24" s="17">
        <v>8</v>
      </c>
      <c r="R24" s="17">
        <v>9</v>
      </c>
      <c r="S24" s="17">
        <v>7</v>
      </c>
      <c r="T24" s="17">
        <v>4</v>
      </c>
      <c r="U24" s="17">
        <v>8</v>
      </c>
      <c r="V24" s="17">
        <v>8</v>
      </c>
      <c r="W24" s="17">
        <v>7</v>
      </c>
      <c r="X24" s="17">
        <v>7</v>
      </c>
      <c r="Y24" s="25">
        <f t="shared" si="4"/>
        <v>76</v>
      </c>
    </row>
    <row r="25" spans="1:25" x14ac:dyDescent="0.25">
      <c r="A25" s="17" t="s">
        <v>44</v>
      </c>
      <c r="B25" s="22">
        <v>9</v>
      </c>
      <c r="C25" s="22">
        <v>7</v>
      </c>
      <c r="D25" s="22">
        <v>7</v>
      </c>
      <c r="E25" s="22">
        <v>6</v>
      </c>
      <c r="F25" s="22">
        <v>3</v>
      </c>
      <c r="G25" s="23">
        <f t="shared" si="5"/>
        <v>32</v>
      </c>
      <c r="H25" s="22">
        <v>7</v>
      </c>
      <c r="I25" s="22">
        <v>5</v>
      </c>
      <c r="J25" s="22">
        <v>5</v>
      </c>
      <c r="K25" s="22">
        <v>5</v>
      </c>
      <c r="L25" s="22">
        <v>3</v>
      </c>
      <c r="M25" s="22">
        <f t="shared" si="6"/>
        <v>25</v>
      </c>
      <c r="N25" s="24">
        <f t="shared" si="7"/>
        <v>57</v>
      </c>
      <c r="O25" s="17">
        <v>10</v>
      </c>
      <c r="P25" s="17">
        <v>7</v>
      </c>
      <c r="Q25" s="17">
        <v>6</v>
      </c>
      <c r="R25" s="17">
        <v>8</v>
      </c>
      <c r="S25" s="17">
        <v>8</v>
      </c>
      <c r="T25" s="17">
        <v>5</v>
      </c>
      <c r="U25" s="17">
        <v>7</v>
      </c>
      <c r="V25" s="17">
        <v>6</v>
      </c>
      <c r="W25" s="17">
        <v>6</v>
      </c>
      <c r="X25" s="17">
        <v>9</v>
      </c>
      <c r="Y25" s="25">
        <f t="shared" si="4"/>
        <v>72</v>
      </c>
    </row>
    <row r="26" spans="1:25" ht="14.45" customHeight="1" x14ac:dyDescent="0.25">
      <c r="A26" s="76" t="s">
        <v>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18"/>
      <c r="P26" s="78" t="s">
        <v>12</v>
      </c>
      <c r="Q26" s="78"/>
      <c r="R26" s="78"/>
      <c r="S26" s="64">
        <f>SUM(W26,W27,N28,N29)</f>
        <v>974</v>
      </c>
      <c r="T26" s="64"/>
      <c r="U26" s="18"/>
      <c r="V26" s="46" t="s">
        <v>33</v>
      </c>
      <c r="W26" s="20">
        <f>SUM(N20:N25)</f>
        <v>390</v>
      </c>
      <c r="X26" s="18"/>
      <c r="Y26" s="18"/>
    </row>
    <row r="27" spans="1:25" ht="14.45" customHeight="1" x14ac:dyDescent="0.25">
      <c r="A27" s="17" t="s">
        <v>3</v>
      </c>
      <c r="B27" s="77" t="s">
        <v>7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80" t="s">
        <v>11</v>
      </c>
      <c r="N27" s="81"/>
      <c r="O27" s="18"/>
      <c r="P27" s="79"/>
      <c r="Q27" s="79"/>
      <c r="R27" s="79"/>
      <c r="S27" s="65"/>
      <c r="T27" s="65"/>
      <c r="U27" s="18"/>
      <c r="V27" s="46" t="s">
        <v>34</v>
      </c>
      <c r="W27" s="20">
        <f>SUM(Y20:Y25)</f>
        <v>452</v>
      </c>
      <c r="X27" s="18"/>
      <c r="Y27" s="18"/>
    </row>
    <row r="28" spans="1:25" ht="14.45" customHeight="1" x14ac:dyDescent="0.25">
      <c r="A28" s="17" t="s">
        <v>43</v>
      </c>
      <c r="B28" s="17">
        <v>10</v>
      </c>
      <c r="C28" s="17">
        <v>9</v>
      </c>
      <c r="D28" s="17">
        <v>8</v>
      </c>
      <c r="E28" s="17">
        <v>8</v>
      </c>
      <c r="F28" s="17">
        <v>7</v>
      </c>
      <c r="G28" s="26">
        <f>SUM(B28:F28)</f>
        <v>42</v>
      </c>
      <c r="H28" s="17">
        <v>7</v>
      </c>
      <c r="I28" s="17">
        <v>7</v>
      </c>
      <c r="J28" s="17">
        <v>7</v>
      </c>
      <c r="K28" s="17">
        <v>7</v>
      </c>
      <c r="L28" s="17">
        <v>6</v>
      </c>
      <c r="M28" s="26">
        <f>SUM(H28:L28)</f>
        <v>34</v>
      </c>
      <c r="N28" s="25">
        <f>SUM(G28+M28)</f>
        <v>76</v>
      </c>
      <c r="O28" s="18"/>
      <c r="P28" s="79"/>
      <c r="Q28" s="79"/>
      <c r="R28" s="79"/>
      <c r="S28" s="65"/>
      <c r="T28" s="65"/>
      <c r="U28" s="18"/>
      <c r="V28" s="46" t="s">
        <v>53</v>
      </c>
      <c r="W28" s="20">
        <f>SUM(N28:N29)</f>
        <v>132</v>
      </c>
      <c r="X28" s="18"/>
      <c r="Y28" s="18"/>
    </row>
    <row r="29" spans="1:25" ht="15.6" customHeight="1" x14ac:dyDescent="0.25">
      <c r="A29" s="17" t="s">
        <v>44</v>
      </c>
      <c r="B29" s="17">
        <v>6</v>
      </c>
      <c r="C29" s="17">
        <v>5</v>
      </c>
      <c r="D29" s="17">
        <v>5</v>
      </c>
      <c r="E29" s="17">
        <v>5</v>
      </c>
      <c r="F29" s="17">
        <v>4</v>
      </c>
      <c r="G29" s="26">
        <f>SUM(B29:F29)</f>
        <v>25</v>
      </c>
      <c r="H29" s="17">
        <v>9</v>
      </c>
      <c r="I29" s="17">
        <v>7</v>
      </c>
      <c r="J29" s="17">
        <v>7</v>
      </c>
      <c r="K29" s="17">
        <v>7</v>
      </c>
      <c r="L29" s="17">
        <v>1</v>
      </c>
      <c r="M29" s="26">
        <f>SUM(H29:L29)</f>
        <v>31</v>
      </c>
      <c r="N29" s="25">
        <f>SUM(G29+M29)</f>
        <v>56</v>
      </c>
      <c r="O29" s="18"/>
      <c r="P29" s="79"/>
      <c r="Q29" s="79"/>
      <c r="R29" s="79"/>
      <c r="S29" s="65"/>
      <c r="T29" s="65"/>
      <c r="U29" s="18"/>
      <c r="V29" s="18"/>
      <c r="W29" s="18"/>
      <c r="X29" s="18"/>
      <c r="Y29" s="18"/>
    </row>
    <row r="30" spans="1:25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1" x14ac:dyDescent="0.35">
      <c r="A31" s="68" t="s">
        <v>14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25" x14ac:dyDescent="0.25">
      <c r="A32" s="17"/>
      <c r="B32" s="66" t="s">
        <v>4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 t="s">
        <v>2</v>
      </c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1:25" x14ac:dyDescent="0.25">
      <c r="A33" s="19" t="s">
        <v>3</v>
      </c>
      <c r="B33" s="71" t="s">
        <v>0</v>
      </c>
      <c r="C33" s="72"/>
      <c r="D33" s="72"/>
      <c r="E33" s="72"/>
      <c r="F33" s="72"/>
      <c r="G33" s="21"/>
      <c r="H33" s="71" t="s">
        <v>1</v>
      </c>
      <c r="I33" s="72"/>
      <c r="J33" s="72"/>
      <c r="K33" s="72"/>
      <c r="L33" s="72"/>
      <c r="M33" s="21"/>
      <c r="N33" s="45" t="s">
        <v>9</v>
      </c>
      <c r="O33" s="73"/>
      <c r="P33" s="74"/>
      <c r="Q33" s="74"/>
      <c r="R33" s="74"/>
      <c r="S33" s="74"/>
      <c r="T33" s="74"/>
      <c r="U33" s="74"/>
      <c r="V33" s="74"/>
      <c r="W33" s="74"/>
      <c r="X33" s="75"/>
      <c r="Y33" s="17" t="s">
        <v>10</v>
      </c>
    </row>
    <row r="34" spans="1:25" x14ac:dyDescent="0.25">
      <c r="A34" s="19" t="s">
        <v>46</v>
      </c>
      <c r="B34" s="22">
        <v>9</v>
      </c>
      <c r="C34" s="22">
        <v>9</v>
      </c>
      <c r="D34" s="22">
        <v>8</v>
      </c>
      <c r="E34" s="22">
        <v>8</v>
      </c>
      <c r="F34" s="22">
        <v>7</v>
      </c>
      <c r="G34" s="23">
        <f>SUM(B34:F34)</f>
        <v>41</v>
      </c>
      <c r="H34" s="22">
        <v>8</v>
      </c>
      <c r="I34" s="22">
        <v>8</v>
      </c>
      <c r="J34" s="22">
        <v>7</v>
      </c>
      <c r="K34" s="22">
        <v>7</v>
      </c>
      <c r="L34" s="22">
        <v>6</v>
      </c>
      <c r="M34" s="22">
        <f>SUM(H34:L34)</f>
        <v>36</v>
      </c>
      <c r="N34" s="24">
        <f>SUM(G34+M34)</f>
        <v>77</v>
      </c>
      <c r="O34" s="17">
        <v>6</v>
      </c>
      <c r="P34" s="17">
        <v>6</v>
      </c>
      <c r="Q34" s="17">
        <v>6</v>
      </c>
      <c r="R34" s="17">
        <v>10</v>
      </c>
      <c r="S34" s="17">
        <v>8</v>
      </c>
      <c r="T34" s="17">
        <v>6</v>
      </c>
      <c r="U34" s="17">
        <v>9</v>
      </c>
      <c r="V34" s="17">
        <v>8</v>
      </c>
      <c r="W34" s="17">
        <v>7</v>
      </c>
      <c r="X34" s="17">
        <v>7</v>
      </c>
      <c r="Y34" s="25">
        <f t="shared" ref="Y34:Y39" si="8">SUM(O34:X34)</f>
        <v>73</v>
      </c>
    </row>
    <row r="35" spans="1:25" x14ac:dyDescent="0.25">
      <c r="A35" s="19" t="s">
        <v>28</v>
      </c>
      <c r="B35" s="22">
        <v>9</v>
      </c>
      <c r="C35" s="22">
        <v>8</v>
      </c>
      <c r="D35" s="22">
        <v>8</v>
      </c>
      <c r="E35" s="22">
        <v>7</v>
      </c>
      <c r="F35" s="22">
        <v>7</v>
      </c>
      <c r="G35" s="23">
        <f t="shared" ref="G35:G39" si="9">SUM(B35:F35)</f>
        <v>39</v>
      </c>
      <c r="H35" s="22">
        <v>10</v>
      </c>
      <c r="I35" s="22">
        <v>9</v>
      </c>
      <c r="J35" s="22">
        <v>9</v>
      </c>
      <c r="K35" s="22">
        <v>8</v>
      </c>
      <c r="L35" s="22">
        <v>6</v>
      </c>
      <c r="M35" s="22">
        <f t="shared" ref="M35:M39" si="10">SUM(H35:L35)</f>
        <v>42</v>
      </c>
      <c r="N35" s="24">
        <f t="shared" ref="N35:N39" si="11">SUM(G35+M35)</f>
        <v>81</v>
      </c>
      <c r="O35" s="17">
        <v>8</v>
      </c>
      <c r="P35" s="17">
        <v>8</v>
      </c>
      <c r="Q35" s="17">
        <v>9</v>
      </c>
      <c r="R35" s="17">
        <v>7</v>
      </c>
      <c r="S35" s="17">
        <v>9</v>
      </c>
      <c r="T35" s="17">
        <v>6</v>
      </c>
      <c r="U35" s="17">
        <v>9</v>
      </c>
      <c r="V35" s="17">
        <v>5</v>
      </c>
      <c r="W35" s="17">
        <v>8</v>
      </c>
      <c r="X35" s="17">
        <v>6</v>
      </c>
      <c r="Y35" s="25">
        <f t="shared" si="8"/>
        <v>75</v>
      </c>
    </row>
    <row r="36" spans="1:25" x14ac:dyDescent="0.25">
      <c r="A36" s="19" t="s">
        <v>26</v>
      </c>
      <c r="B36" s="22">
        <v>9</v>
      </c>
      <c r="C36" s="22">
        <v>9</v>
      </c>
      <c r="D36" s="22">
        <v>9</v>
      </c>
      <c r="E36" s="22">
        <v>9</v>
      </c>
      <c r="F36" s="22">
        <v>8</v>
      </c>
      <c r="G36" s="23">
        <f t="shared" si="9"/>
        <v>44</v>
      </c>
      <c r="H36" s="22">
        <v>10</v>
      </c>
      <c r="I36" s="22">
        <v>8</v>
      </c>
      <c r="J36" s="22">
        <v>8</v>
      </c>
      <c r="K36" s="22">
        <v>7</v>
      </c>
      <c r="L36" s="22">
        <v>7</v>
      </c>
      <c r="M36" s="22">
        <f t="shared" si="10"/>
        <v>40</v>
      </c>
      <c r="N36" s="24">
        <f t="shared" si="11"/>
        <v>84</v>
      </c>
      <c r="O36" s="17">
        <v>9</v>
      </c>
      <c r="P36" s="17">
        <v>7</v>
      </c>
      <c r="Q36" s="17">
        <v>6</v>
      </c>
      <c r="R36" s="17">
        <v>9</v>
      </c>
      <c r="S36" s="17">
        <v>8</v>
      </c>
      <c r="T36" s="17">
        <v>8</v>
      </c>
      <c r="U36" s="17">
        <v>7</v>
      </c>
      <c r="V36" s="17">
        <v>7</v>
      </c>
      <c r="W36" s="17">
        <v>5</v>
      </c>
      <c r="X36" s="17">
        <v>3</v>
      </c>
      <c r="Y36" s="25">
        <f t="shared" si="8"/>
        <v>69</v>
      </c>
    </row>
    <row r="37" spans="1:25" x14ac:dyDescent="0.25">
      <c r="A37" s="17" t="s">
        <v>27</v>
      </c>
      <c r="B37" s="22">
        <v>8</v>
      </c>
      <c r="C37" s="22">
        <v>8</v>
      </c>
      <c r="D37" s="22">
        <v>8</v>
      </c>
      <c r="E37" s="22">
        <v>8</v>
      </c>
      <c r="F37" s="22">
        <v>7</v>
      </c>
      <c r="G37" s="23">
        <f t="shared" si="9"/>
        <v>39</v>
      </c>
      <c r="H37" s="22">
        <v>10</v>
      </c>
      <c r="I37" s="22">
        <v>10</v>
      </c>
      <c r="J37" s="22">
        <v>9</v>
      </c>
      <c r="K37" s="22">
        <v>8</v>
      </c>
      <c r="L37" s="22">
        <v>8</v>
      </c>
      <c r="M37" s="22">
        <f t="shared" si="10"/>
        <v>45</v>
      </c>
      <c r="N37" s="24">
        <f t="shared" si="11"/>
        <v>84</v>
      </c>
      <c r="O37" s="17">
        <v>9</v>
      </c>
      <c r="P37" s="17">
        <v>8</v>
      </c>
      <c r="Q37" s="17">
        <v>5</v>
      </c>
      <c r="R37" s="17">
        <v>7</v>
      </c>
      <c r="S37" s="17">
        <v>7</v>
      </c>
      <c r="T37" s="17">
        <v>8</v>
      </c>
      <c r="U37" s="17">
        <v>9</v>
      </c>
      <c r="V37" s="17">
        <v>9</v>
      </c>
      <c r="W37" s="17">
        <v>7</v>
      </c>
      <c r="X37" s="17">
        <v>9</v>
      </c>
      <c r="Y37" s="25">
        <f t="shared" si="8"/>
        <v>78</v>
      </c>
    </row>
    <row r="38" spans="1:25" x14ac:dyDescent="0.25">
      <c r="A38" s="17" t="s">
        <v>45</v>
      </c>
      <c r="B38" s="22">
        <v>9</v>
      </c>
      <c r="C38" s="22">
        <v>9</v>
      </c>
      <c r="D38" s="22">
        <v>9</v>
      </c>
      <c r="E38" s="22">
        <v>8</v>
      </c>
      <c r="F38" s="22">
        <v>8</v>
      </c>
      <c r="G38" s="23">
        <f t="shared" si="9"/>
        <v>43</v>
      </c>
      <c r="H38" s="22">
        <v>10</v>
      </c>
      <c r="I38" s="22">
        <v>8</v>
      </c>
      <c r="J38" s="22">
        <v>7</v>
      </c>
      <c r="K38" s="22">
        <v>7</v>
      </c>
      <c r="L38" s="22">
        <v>5</v>
      </c>
      <c r="M38" s="22">
        <f t="shared" si="10"/>
        <v>37</v>
      </c>
      <c r="N38" s="24">
        <f t="shared" si="11"/>
        <v>80</v>
      </c>
      <c r="O38" s="17">
        <v>8</v>
      </c>
      <c r="P38" s="17">
        <v>7</v>
      </c>
      <c r="Q38" s="17">
        <v>6</v>
      </c>
      <c r="R38" s="17">
        <v>7</v>
      </c>
      <c r="S38" s="17">
        <v>7</v>
      </c>
      <c r="T38" s="17">
        <v>2</v>
      </c>
      <c r="U38" s="17">
        <v>8</v>
      </c>
      <c r="V38" s="17">
        <v>6</v>
      </c>
      <c r="W38" s="17">
        <v>6</v>
      </c>
      <c r="X38" s="17">
        <v>8</v>
      </c>
      <c r="Y38" s="25">
        <f t="shared" si="8"/>
        <v>65</v>
      </c>
    </row>
    <row r="39" spans="1:25" x14ac:dyDescent="0.25">
      <c r="A39" s="17" t="s">
        <v>31</v>
      </c>
      <c r="B39" s="22">
        <v>9</v>
      </c>
      <c r="C39" s="22">
        <v>9</v>
      </c>
      <c r="D39" s="22">
        <v>8</v>
      </c>
      <c r="E39" s="22">
        <v>8</v>
      </c>
      <c r="F39" s="22">
        <v>4</v>
      </c>
      <c r="G39" s="23">
        <f t="shared" si="9"/>
        <v>38</v>
      </c>
      <c r="H39" s="22">
        <v>10</v>
      </c>
      <c r="I39" s="22">
        <v>10</v>
      </c>
      <c r="J39" s="22">
        <v>8</v>
      </c>
      <c r="K39" s="22">
        <v>8</v>
      </c>
      <c r="L39" s="22">
        <v>7</v>
      </c>
      <c r="M39" s="22">
        <f t="shared" si="10"/>
        <v>43</v>
      </c>
      <c r="N39" s="24">
        <f t="shared" si="11"/>
        <v>81</v>
      </c>
      <c r="O39" s="17">
        <v>9</v>
      </c>
      <c r="P39" s="17">
        <v>9</v>
      </c>
      <c r="Q39" s="17">
        <v>9</v>
      </c>
      <c r="R39" s="17">
        <v>9</v>
      </c>
      <c r="S39" s="17">
        <v>8</v>
      </c>
      <c r="T39" s="17">
        <v>7</v>
      </c>
      <c r="U39" s="17">
        <v>5</v>
      </c>
      <c r="V39" s="17">
        <v>7</v>
      </c>
      <c r="W39" s="17">
        <v>9</v>
      </c>
      <c r="X39" s="17">
        <v>9</v>
      </c>
      <c r="Y39" s="25">
        <f t="shared" si="8"/>
        <v>81</v>
      </c>
    </row>
    <row r="40" spans="1:25" ht="12.95" customHeight="1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18"/>
      <c r="P40" s="78" t="s">
        <v>12</v>
      </c>
      <c r="Q40" s="78"/>
      <c r="R40" s="78"/>
      <c r="S40" s="64">
        <f>SUM(W40,W41,N42,N43)</f>
        <v>1081</v>
      </c>
      <c r="T40" s="64"/>
      <c r="U40" s="18"/>
      <c r="V40" s="46" t="s">
        <v>33</v>
      </c>
      <c r="W40" s="20">
        <f>SUM(N34:N39)</f>
        <v>487</v>
      </c>
      <c r="X40" s="18"/>
      <c r="Y40" s="18"/>
    </row>
    <row r="41" spans="1:25" ht="14.45" customHeight="1" x14ac:dyDescent="0.25">
      <c r="A41" s="17" t="s">
        <v>3</v>
      </c>
      <c r="B41" s="77" t="s">
        <v>7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80" t="s">
        <v>11</v>
      </c>
      <c r="N41" s="81"/>
      <c r="O41" s="18"/>
      <c r="P41" s="79"/>
      <c r="Q41" s="79"/>
      <c r="R41" s="79"/>
      <c r="S41" s="65"/>
      <c r="T41" s="65"/>
      <c r="U41" s="18"/>
      <c r="V41" s="46" t="s">
        <v>34</v>
      </c>
      <c r="W41" s="20">
        <f>SUM(Y34:Y39)</f>
        <v>441</v>
      </c>
      <c r="X41" s="18"/>
      <c r="Y41" s="18"/>
    </row>
    <row r="42" spans="1:25" ht="15.6" customHeight="1" x14ac:dyDescent="0.25">
      <c r="A42" s="17" t="s">
        <v>45</v>
      </c>
      <c r="B42" s="17">
        <v>8</v>
      </c>
      <c r="C42" s="17">
        <v>7</v>
      </c>
      <c r="D42" s="17">
        <v>7</v>
      </c>
      <c r="E42" s="17">
        <v>7</v>
      </c>
      <c r="F42" s="17">
        <v>7</v>
      </c>
      <c r="G42" s="26">
        <f>SUM(B42:F42)</f>
        <v>36</v>
      </c>
      <c r="H42" s="17">
        <v>10</v>
      </c>
      <c r="I42" s="17">
        <v>9</v>
      </c>
      <c r="J42" s="17">
        <v>8</v>
      </c>
      <c r="K42" s="17">
        <v>7</v>
      </c>
      <c r="L42" s="17">
        <v>7</v>
      </c>
      <c r="M42" s="26">
        <f>SUM(H42:L42)</f>
        <v>41</v>
      </c>
      <c r="N42" s="25">
        <f>SUM(G42+M42)</f>
        <v>77</v>
      </c>
      <c r="O42" s="18"/>
      <c r="P42" s="79"/>
      <c r="Q42" s="79"/>
      <c r="R42" s="79"/>
      <c r="S42" s="65"/>
      <c r="T42" s="65"/>
      <c r="U42" s="18"/>
      <c r="V42" s="46" t="s">
        <v>53</v>
      </c>
      <c r="W42" s="20">
        <f>SUM(N42:N43)</f>
        <v>153</v>
      </c>
      <c r="X42" s="18"/>
      <c r="Y42" s="18"/>
    </row>
    <row r="43" spans="1:25" x14ac:dyDescent="0.25">
      <c r="A43" s="17" t="s">
        <v>52</v>
      </c>
      <c r="B43" s="17">
        <v>9</v>
      </c>
      <c r="C43" s="17">
        <v>8</v>
      </c>
      <c r="D43" s="17">
        <v>7</v>
      </c>
      <c r="E43" s="17">
        <v>7</v>
      </c>
      <c r="F43" s="17">
        <v>5</v>
      </c>
      <c r="G43" s="26">
        <f>SUM(B43:F43)</f>
        <v>36</v>
      </c>
      <c r="H43" s="17">
        <v>10</v>
      </c>
      <c r="I43" s="17">
        <v>9</v>
      </c>
      <c r="J43" s="17">
        <v>9</v>
      </c>
      <c r="K43" s="17">
        <v>6</v>
      </c>
      <c r="L43" s="17">
        <v>6</v>
      </c>
      <c r="M43" s="26">
        <f>SUM(H43:L43)</f>
        <v>40</v>
      </c>
      <c r="N43" s="25">
        <f>SUM(G43+M43)</f>
        <v>76</v>
      </c>
      <c r="O43" s="18"/>
      <c r="P43" s="79"/>
      <c r="Q43" s="79"/>
      <c r="R43" s="79"/>
      <c r="S43" s="65"/>
      <c r="T43" s="65"/>
      <c r="U43" s="18"/>
      <c r="V43" s="18"/>
      <c r="W43" s="18"/>
      <c r="X43" s="18"/>
      <c r="Y43" s="18"/>
    </row>
    <row r="45" spans="1:25" x14ac:dyDescent="0.25">
      <c r="A45" s="27" t="s">
        <v>56</v>
      </c>
      <c r="B45" s="28" t="s">
        <v>54</v>
      </c>
    </row>
    <row r="46" spans="1:25" x14ac:dyDescent="0.25">
      <c r="A46" s="27" t="s">
        <v>57</v>
      </c>
      <c r="B46" s="28" t="s">
        <v>55</v>
      </c>
    </row>
  </sheetData>
  <mergeCells count="36">
    <mergeCell ref="A40:N40"/>
    <mergeCell ref="B41:L41"/>
    <mergeCell ref="A31:Y31"/>
    <mergeCell ref="B32:N32"/>
    <mergeCell ref="O32:Y32"/>
    <mergeCell ref="B33:F33"/>
    <mergeCell ref="H33:L33"/>
    <mergeCell ref="O33:X33"/>
    <mergeCell ref="P40:R43"/>
    <mergeCell ref="M41:N41"/>
    <mergeCell ref="A26:N26"/>
    <mergeCell ref="B27:L27"/>
    <mergeCell ref="P26:R29"/>
    <mergeCell ref="M27:N27"/>
    <mergeCell ref="M19:N19"/>
    <mergeCell ref="M13:N13"/>
    <mergeCell ref="M5:N5"/>
    <mergeCell ref="B19:F19"/>
    <mergeCell ref="H19:L19"/>
    <mergeCell ref="O19:X19"/>
    <mergeCell ref="S12:T15"/>
    <mergeCell ref="S26:T29"/>
    <mergeCell ref="S40:T43"/>
    <mergeCell ref="A1:Y1"/>
    <mergeCell ref="B18:N18"/>
    <mergeCell ref="O18:Y18"/>
    <mergeCell ref="A3:Y3"/>
    <mergeCell ref="B4:N4"/>
    <mergeCell ref="O4:Y4"/>
    <mergeCell ref="B5:F5"/>
    <mergeCell ref="H5:L5"/>
    <mergeCell ref="O5:X5"/>
    <mergeCell ref="A12:N12"/>
    <mergeCell ref="B13:L13"/>
    <mergeCell ref="A17:Y17"/>
    <mergeCell ref="P12:R15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Y46"/>
  <sheetViews>
    <sheetView zoomScaleNormal="100" workbookViewId="0">
      <selection activeCell="AF10" sqref="AF10"/>
    </sheetView>
  </sheetViews>
  <sheetFormatPr defaultRowHeight="12.75" x14ac:dyDescent="0.2"/>
  <cols>
    <col min="1" max="1" width="16.5703125" bestFit="1" customWidth="1"/>
    <col min="2" max="13" width="5.85546875" customWidth="1"/>
    <col min="14" max="14" width="6.85546875" customWidth="1"/>
    <col min="15" max="21" width="5.85546875" customWidth="1"/>
    <col min="22" max="22" width="6.42578125" bestFit="1" customWidth="1"/>
    <col min="23" max="24" width="5.85546875" customWidth="1"/>
    <col min="25" max="25" width="6.42578125" customWidth="1"/>
  </cols>
  <sheetData>
    <row r="1" spans="1:25" ht="27" customHeight="1" x14ac:dyDescent="0.35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3" spans="1:25" ht="21" x14ac:dyDescent="0.35">
      <c r="A3" s="52" t="s">
        <v>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x14ac:dyDescent="0.2">
      <c r="A4" s="3"/>
      <c r="B4" s="50" t="s">
        <v>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 t="s">
        <v>2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15.75" x14ac:dyDescent="0.2">
      <c r="A5" s="6" t="s">
        <v>3</v>
      </c>
      <c r="B5" s="53" t="s">
        <v>0</v>
      </c>
      <c r="C5" s="54"/>
      <c r="D5" s="54"/>
      <c r="E5" s="54"/>
      <c r="F5" s="54"/>
      <c r="G5" s="12"/>
      <c r="H5" s="53" t="s">
        <v>1</v>
      </c>
      <c r="I5" s="54"/>
      <c r="J5" s="54"/>
      <c r="K5" s="54"/>
      <c r="L5" s="54"/>
      <c r="M5" s="87" t="s">
        <v>9</v>
      </c>
      <c r="N5" s="88"/>
      <c r="O5" s="35"/>
      <c r="P5" s="36"/>
      <c r="Q5" s="36"/>
      <c r="R5" s="36"/>
      <c r="S5" s="36"/>
      <c r="T5" s="36"/>
      <c r="U5" s="36"/>
      <c r="V5" s="36"/>
      <c r="W5" s="36"/>
      <c r="X5" s="37"/>
      <c r="Y5" s="9" t="s">
        <v>36</v>
      </c>
    </row>
    <row r="6" spans="1:25" ht="15.75" x14ac:dyDescent="0.25">
      <c r="A6" s="7" t="s">
        <v>66</v>
      </c>
      <c r="B6" s="11">
        <v>10</v>
      </c>
      <c r="C6" s="11">
        <v>9</v>
      </c>
      <c r="D6" s="11">
        <v>8</v>
      </c>
      <c r="E6" s="11">
        <v>6</v>
      </c>
      <c r="F6" s="11">
        <v>4</v>
      </c>
      <c r="G6" s="13">
        <f>SUM(B6:F6)</f>
        <v>37</v>
      </c>
      <c r="H6" s="14">
        <v>9</v>
      </c>
      <c r="I6" s="14">
        <v>8</v>
      </c>
      <c r="J6" s="14">
        <v>7</v>
      </c>
      <c r="K6" s="14">
        <v>5</v>
      </c>
      <c r="L6" s="14">
        <v>4</v>
      </c>
      <c r="M6" s="4">
        <f>SUM(H6:L6)</f>
        <v>33</v>
      </c>
      <c r="N6" s="5">
        <f>SUM(G6+M6)</f>
        <v>70</v>
      </c>
      <c r="O6" s="33">
        <v>9</v>
      </c>
      <c r="P6" s="33">
        <v>9</v>
      </c>
      <c r="Q6" s="33">
        <v>8</v>
      </c>
      <c r="R6" s="33">
        <v>9</v>
      </c>
      <c r="S6" s="33">
        <v>8</v>
      </c>
      <c r="T6" s="33">
        <v>7</v>
      </c>
      <c r="U6" s="33">
        <v>8</v>
      </c>
      <c r="V6" s="33">
        <v>8</v>
      </c>
      <c r="W6" s="33">
        <v>4</v>
      </c>
      <c r="X6" s="33">
        <v>8</v>
      </c>
      <c r="Y6" s="32">
        <f t="shared" ref="Y6:Y11" si="0">SUM(O6:X6)</f>
        <v>78</v>
      </c>
    </row>
    <row r="7" spans="1:25" ht="15.75" x14ac:dyDescent="0.2">
      <c r="A7" s="2" t="s">
        <v>76</v>
      </c>
      <c r="B7" s="11">
        <v>10</v>
      </c>
      <c r="C7" s="11">
        <v>10</v>
      </c>
      <c r="D7" s="11">
        <v>8</v>
      </c>
      <c r="E7" s="11">
        <v>6</v>
      </c>
      <c r="F7" s="11">
        <v>5</v>
      </c>
      <c r="G7" s="13">
        <f t="shared" ref="G7:G11" si="1">SUM(B7:F7)</f>
        <v>39</v>
      </c>
      <c r="H7" s="14">
        <v>10</v>
      </c>
      <c r="I7" s="14">
        <v>8</v>
      </c>
      <c r="J7" s="14">
        <v>7</v>
      </c>
      <c r="K7" s="14">
        <v>7</v>
      </c>
      <c r="L7" s="14">
        <v>5</v>
      </c>
      <c r="M7" s="4">
        <f t="shared" ref="M7:M11" si="2">SUM(H7:L7)</f>
        <v>37</v>
      </c>
      <c r="N7" s="5">
        <f t="shared" ref="N7:N11" si="3">SUM(G7+M7)</f>
        <v>76</v>
      </c>
      <c r="O7" s="33">
        <v>9</v>
      </c>
      <c r="P7" s="33">
        <v>9</v>
      </c>
      <c r="Q7" s="33">
        <v>8</v>
      </c>
      <c r="R7" s="33">
        <v>10</v>
      </c>
      <c r="S7" s="33">
        <v>8</v>
      </c>
      <c r="T7" s="33">
        <v>4</v>
      </c>
      <c r="U7" s="33">
        <v>9</v>
      </c>
      <c r="V7" s="33">
        <v>8</v>
      </c>
      <c r="W7" s="33">
        <v>7</v>
      </c>
      <c r="X7" s="33">
        <v>7</v>
      </c>
      <c r="Y7" s="32">
        <f t="shared" si="0"/>
        <v>79</v>
      </c>
    </row>
    <row r="8" spans="1:25" ht="15.75" x14ac:dyDescent="0.2">
      <c r="A8" s="2" t="s">
        <v>67</v>
      </c>
      <c r="B8" s="11">
        <v>7</v>
      </c>
      <c r="C8" s="11">
        <v>7</v>
      </c>
      <c r="D8" s="11">
        <v>6</v>
      </c>
      <c r="E8" s="11">
        <v>5</v>
      </c>
      <c r="F8" s="11">
        <v>1</v>
      </c>
      <c r="G8" s="13">
        <f t="shared" si="1"/>
        <v>26</v>
      </c>
      <c r="H8" s="14">
        <v>9</v>
      </c>
      <c r="I8" s="14">
        <v>6</v>
      </c>
      <c r="J8" s="14">
        <v>4</v>
      </c>
      <c r="K8" s="14">
        <v>4</v>
      </c>
      <c r="L8" s="14">
        <v>3</v>
      </c>
      <c r="M8" s="4">
        <f t="shared" si="2"/>
        <v>26</v>
      </c>
      <c r="N8" s="5">
        <f t="shared" si="3"/>
        <v>52</v>
      </c>
      <c r="O8" s="33">
        <v>8</v>
      </c>
      <c r="P8" s="33">
        <v>7</v>
      </c>
      <c r="Q8" s="33">
        <v>7</v>
      </c>
      <c r="R8" s="33">
        <v>9</v>
      </c>
      <c r="S8" s="33">
        <v>6</v>
      </c>
      <c r="T8" s="33">
        <v>6</v>
      </c>
      <c r="U8" s="33">
        <v>6</v>
      </c>
      <c r="V8" s="33">
        <v>6</v>
      </c>
      <c r="W8" s="33">
        <v>7</v>
      </c>
      <c r="X8" s="33">
        <v>10</v>
      </c>
      <c r="Y8" s="32">
        <f t="shared" si="0"/>
        <v>72</v>
      </c>
    </row>
    <row r="9" spans="1:25" ht="15.75" x14ac:dyDescent="0.25">
      <c r="A9" s="7" t="s">
        <v>17</v>
      </c>
      <c r="B9" s="11">
        <v>10</v>
      </c>
      <c r="C9" s="11">
        <v>10</v>
      </c>
      <c r="D9" s="11">
        <v>9</v>
      </c>
      <c r="E9" s="11">
        <v>8</v>
      </c>
      <c r="F9" s="11">
        <v>5</v>
      </c>
      <c r="G9" s="13">
        <f t="shared" si="1"/>
        <v>42</v>
      </c>
      <c r="H9" s="14">
        <v>10</v>
      </c>
      <c r="I9" s="14">
        <v>10</v>
      </c>
      <c r="J9" s="14">
        <v>9</v>
      </c>
      <c r="K9" s="14">
        <v>9</v>
      </c>
      <c r="L9" s="14">
        <v>8</v>
      </c>
      <c r="M9" s="4">
        <f t="shared" si="2"/>
        <v>46</v>
      </c>
      <c r="N9" s="5">
        <f t="shared" si="3"/>
        <v>88</v>
      </c>
      <c r="O9" s="33">
        <v>9</v>
      </c>
      <c r="P9" s="33">
        <v>8</v>
      </c>
      <c r="Q9" s="33">
        <v>8</v>
      </c>
      <c r="R9" s="33">
        <v>7</v>
      </c>
      <c r="S9" s="33">
        <v>7</v>
      </c>
      <c r="T9" s="33">
        <v>9</v>
      </c>
      <c r="U9" s="33">
        <v>9</v>
      </c>
      <c r="V9" s="33">
        <v>7</v>
      </c>
      <c r="W9" s="33">
        <v>6</v>
      </c>
      <c r="X9" s="33">
        <v>8</v>
      </c>
      <c r="Y9" s="32">
        <f t="shared" si="0"/>
        <v>78</v>
      </c>
    </row>
    <row r="10" spans="1:25" ht="15.75" x14ac:dyDescent="0.25">
      <c r="A10" s="7" t="s">
        <v>18</v>
      </c>
      <c r="B10" s="11">
        <v>8</v>
      </c>
      <c r="C10" s="11">
        <v>7</v>
      </c>
      <c r="D10" s="11">
        <v>6</v>
      </c>
      <c r="E10" s="11">
        <v>6</v>
      </c>
      <c r="F10" s="11">
        <v>5</v>
      </c>
      <c r="G10" s="13">
        <f t="shared" si="1"/>
        <v>32</v>
      </c>
      <c r="H10" s="14">
        <v>8</v>
      </c>
      <c r="I10" s="14">
        <v>6</v>
      </c>
      <c r="J10" s="14">
        <v>6</v>
      </c>
      <c r="K10" s="14">
        <v>6</v>
      </c>
      <c r="L10" s="14">
        <v>5</v>
      </c>
      <c r="M10" s="4">
        <f t="shared" si="2"/>
        <v>31</v>
      </c>
      <c r="N10" s="5">
        <f t="shared" si="3"/>
        <v>63</v>
      </c>
      <c r="O10" s="33">
        <v>8</v>
      </c>
      <c r="P10" s="33">
        <v>7</v>
      </c>
      <c r="Q10" s="33">
        <v>6</v>
      </c>
      <c r="R10" s="33">
        <v>9</v>
      </c>
      <c r="S10" s="33">
        <v>7</v>
      </c>
      <c r="T10" s="33">
        <v>3</v>
      </c>
      <c r="U10" s="33">
        <v>6</v>
      </c>
      <c r="V10" s="33">
        <v>6</v>
      </c>
      <c r="W10" s="33">
        <v>4</v>
      </c>
      <c r="X10" s="33">
        <v>7</v>
      </c>
      <c r="Y10" s="32">
        <f t="shared" si="0"/>
        <v>63</v>
      </c>
    </row>
    <row r="11" spans="1:25" ht="15.75" x14ac:dyDescent="0.25">
      <c r="A11" s="7" t="s">
        <v>19</v>
      </c>
      <c r="B11" s="11">
        <v>7</v>
      </c>
      <c r="C11" s="11">
        <v>6</v>
      </c>
      <c r="D11" s="11">
        <v>4</v>
      </c>
      <c r="E11" s="11">
        <v>4</v>
      </c>
      <c r="F11" s="11">
        <v>0</v>
      </c>
      <c r="G11" s="13">
        <f t="shared" si="1"/>
        <v>21</v>
      </c>
      <c r="H11" s="14">
        <v>9</v>
      </c>
      <c r="I11" s="14">
        <v>8</v>
      </c>
      <c r="J11" s="14">
        <v>7</v>
      </c>
      <c r="K11" s="14">
        <v>6</v>
      </c>
      <c r="L11" s="14">
        <v>5</v>
      </c>
      <c r="M11" s="4">
        <f t="shared" si="2"/>
        <v>35</v>
      </c>
      <c r="N11" s="5">
        <f t="shared" si="3"/>
        <v>56</v>
      </c>
      <c r="O11" s="33">
        <v>8</v>
      </c>
      <c r="P11" s="33">
        <v>7</v>
      </c>
      <c r="Q11" s="33">
        <v>9</v>
      </c>
      <c r="R11" s="33">
        <v>8</v>
      </c>
      <c r="S11" s="33">
        <v>8</v>
      </c>
      <c r="T11" s="33">
        <v>6</v>
      </c>
      <c r="U11" s="33">
        <v>3</v>
      </c>
      <c r="V11" s="33">
        <v>7</v>
      </c>
      <c r="W11" s="33">
        <v>5</v>
      </c>
      <c r="X11" s="33">
        <v>8</v>
      </c>
      <c r="Y11" s="32">
        <f t="shared" si="0"/>
        <v>69</v>
      </c>
    </row>
    <row r="12" spans="1:25" ht="15" x14ac:dyDescent="0.25">
      <c r="A12" s="58" t="s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9" t="s">
        <v>12</v>
      </c>
      <c r="Q12" s="59"/>
      <c r="R12" s="59"/>
      <c r="S12" s="85">
        <f>SUM(W12,W13,N15,N14)</f>
        <v>997</v>
      </c>
      <c r="T12" s="85"/>
      <c r="U12" s="47"/>
      <c r="V12" s="46" t="s">
        <v>33</v>
      </c>
      <c r="W12" s="46">
        <f>SUM(N6:N11)</f>
        <v>405</v>
      </c>
    </row>
    <row r="13" spans="1:25" ht="15" x14ac:dyDescent="0.25">
      <c r="A13" s="3" t="s">
        <v>3</v>
      </c>
      <c r="B13" s="63" t="s">
        <v>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89" t="s">
        <v>11</v>
      </c>
      <c r="N13" s="90"/>
      <c r="P13" s="60"/>
      <c r="Q13" s="60"/>
      <c r="R13" s="60"/>
      <c r="S13" s="86"/>
      <c r="T13" s="86"/>
      <c r="U13" s="47"/>
      <c r="V13" s="46" t="s">
        <v>34</v>
      </c>
      <c r="W13" s="46">
        <f>SUM(Y6:Y11)</f>
        <v>439</v>
      </c>
    </row>
    <row r="14" spans="1:25" ht="15.75" x14ac:dyDescent="0.25">
      <c r="A14" s="7" t="s">
        <v>66</v>
      </c>
      <c r="B14" s="33">
        <v>10</v>
      </c>
      <c r="C14" s="33">
        <v>9</v>
      </c>
      <c r="D14" s="33">
        <v>9</v>
      </c>
      <c r="E14" s="33">
        <v>8</v>
      </c>
      <c r="F14" s="33">
        <v>7</v>
      </c>
      <c r="G14" s="34">
        <f>SUM(B14:F14)</f>
        <v>43</v>
      </c>
      <c r="H14" s="33">
        <v>9</v>
      </c>
      <c r="I14" s="33">
        <v>8</v>
      </c>
      <c r="J14" s="33">
        <v>6</v>
      </c>
      <c r="K14" s="33">
        <v>6</v>
      </c>
      <c r="L14" s="33">
        <v>6</v>
      </c>
      <c r="M14" s="34">
        <f>SUM(H14:L14)</f>
        <v>35</v>
      </c>
      <c r="N14" s="32">
        <f>SUM(G14+M14)</f>
        <v>78</v>
      </c>
      <c r="P14" s="60"/>
      <c r="Q14" s="60"/>
      <c r="R14" s="60"/>
      <c r="S14" s="86"/>
      <c r="T14" s="86"/>
      <c r="U14" s="47"/>
      <c r="V14" s="46" t="s">
        <v>53</v>
      </c>
      <c r="W14" s="46">
        <f>N14+N15</f>
        <v>153</v>
      </c>
    </row>
    <row r="15" spans="1:25" ht="15.75" x14ac:dyDescent="0.25">
      <c r="A15" s="7" t="s">
        <v>18</v>
      </c>
      <c r="B15" s="33">
        <v>8</v>
      </c>
      <c r="C15" s="33">
        <v>7</v>
      </c>
      <c r="D15" s="33">
        <v>7</v>
      </c>
      <c r="E15" s="33">
        <v>7</v>
      </c>
      <c r="F15" s="33">
        <v>6</v>
      </c>
      <c r="G15" s="34">
        <f>SUM(B15:F15)</f>
        <v>35</v>
      </c>
      <c r="H15" s="33">
        <v>10</v>
      </c>
      <c r="I15" s="33">
        <v>9</v>
      </c>
      <c r="J15" s="33">
        <v>8</v>
      </c>
      <c r="K15" s="33">
        <v>7</v>
      </c>
      <c r="L15" s="33">
        <v>6</v>
      </c>
      <c r="M15" s="34">
        <f>SUM(H15:L15)</f>
        <v>40</v>
      </c>
      <c r="N15" s="32">
        <f>SUM(G15+M15)</f>
        <v>75</v>
      </c>
      <c r="P15" s="60"/>
      <c r="Q15" s="60"/>
      <c r="R15" s="60"/>
      <c r="S15" s="86"/>
      <c r="T15" s="86"/>
      <c r="U15" s="47"/>
      <c r="V15" s="47"/>
      <c r="W15" s="47"/>
    </row>
    <row r="17" spans="1:25" ht="21" x14ac:dyDescent="0.35">
      <c r="A17" s="52" t="s">
        <v>13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25" x14ac:dyDescent="0.2">
      <c r="A18" s="3"/>
      <c r="B18" s="50" t="s">
        <v>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 t="s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 ht="15.75" x14ac:dyDescent="0.2">
      <c r="A19" s="6" t="s">
        <v>3</v>
      </c>
      <c r="B19" s="53" t="s">
        <v>0</v>
      </c>
      <c r="C19" s="54"/>
      <c r="D19" s="54"/>
      <c r="E19" s="54"/>
      <c r="F19" s="54"/>
      <c r="G19" s="12"/>
      <c r="H19" s="53" t="s">
        <v>1</v>
      </c>
      <c r="I19" s="54"/>
      <c r="J19" s="54"/>
      <c r="K19" s="54"/>
      <c r="L19" s="54"/>
      <c r="M19" s="87" t="s">
        <v>9</v>
      </c>
      <c r="N19" s="88"/>
      <c r="O19" s="35"/>
      <c r="P19" s="36"/>
      <c r="Q19" s="36"/>
      <c r="R19" s="36"/>
      <c r="S19" s="36"/>
      <c r="T19" s="36"/>
      <c r="U19" s="36"/>
      <c r="V19" s="36"/>
      <c r="W19" s="36"/>
      <c r="X19" s="37"/>
      <c r="Y19" s="3" t="s">
        <v>10</v>
      </c>
    </row>
    <row r="20" spans="1:25" ht="15.75" x14ac:dyDescent="0.2">
      <c r="A20" s="2" t="s">
        <v>64</v>
      </c>
      <c r="B20" s="11">
        <v>8</v>
      </c>
      <c r="C20" s="11">
        <v>6</v>
      </c>
      <c r="D20" s="11">
        <v>5</v>
      </c>
      <c r="E20" s="11">
        <v>3</v>
      </c>
      <c r="F20" s="11">
        <v>0</v>
      </c>
      <c r="G20" s="13">
        <f>SUM(B20:F20)</f>
        <v>22</v>
      </c>
      <c r="H20" s="14">
        <v>7</v>
      </c>
      <c r="I20" s="14">
        <v>6</v>
      </c>
      <c r="J20" s="14">
        <v>4</v>
      </c>
      <c r="K20" s="14">
        <v>3</v>
      </c>
      <c r="L20" s="14">
        <v>0</v>
      </c>
      <c r="M20" s="4">
        <f>SUM(H20:L20)</f>
        <v>20</v>
      </c>
      <c r="N20" s="5">
        <f>SUM(G20+M20)</f>
        <v>42</v>
      </c>
      <c r="O20" s="33">
        <v>5</v>
      </c>
      <c r="P20" s="33">
        <v>8</v>
      </c>
      <c r="Q20" s="33">
        <v>10</v>
      </c>
      <c r="R20" s="33">
        <v>5</v>
      </c>
      <c r="S20" s="33">
        <v>8</v>
      </c>
      <c r="T20" s="33">
        <v>9</v>
      </c>
      <c r="U20" s="33">
        <v>8</v>
      </c>
      <c r="V20" s="33">
        <v>9</v>
      </c>
      <c r="W20" s="33">
        <v>6</v>
      </c>
      <c r="X20" s="33">
        <v>5</v>
      </c>
      <c r="Y20" s="32">
        <f t="shared" ref="Y20:Y25" si="4">SUM(O20:X20)</f>
        <v>73</v>
      </c>
    </row>
    <row r="21" spans="1:25" ht="15.75" x14ac:dyDescent="0.2">
      <c r="A21" s="2" t="s">
        <v>68</v>
      </c>
      <c r="B21" s="11">
        <v>10</v>
      </c>
      <c r="C21" s="11">
        <v>10</v>
      </c>
      <c r="D21" s="11">
        <v>8</v>
      </c>
      <c r="E21" s="11">
        <v>6</v>
      </c>
      <c r="F21" s="11">
        <v>6</v>
      </c>
      <c r="G21" s="13">
        <f t="shared" ref="G21:G25" si="5">SUM(B21:F21)</f>
        <v>40</v>
      </c>
      <c r="H21" s="14">
        <v>10</v>
      </c>
      <c r="I21" s="14">
        <v>9</v>
      </c>
      <c r="J21" s="14">
        <v>9</v>
      </c>
      <c r="K21" s="14">
        <v>7</v>
      </c>
      <c r="L21" s="14">
        <v>6</v>
      </c>
      <c r="M21" s="4">
        <f t="shared" ref="M21:M25" si="6">SUM(H21:L21)</f>
        <v>41</v>
      </c>
      <c r="N21" s="5">
        <f t="shared" ref="N21:N25" si="7">SUM(G21+M21)</f>
        <v>81</v>
      </c>
      <c r="O21" s="33">
        <v>9</v>
      </c>
      <c r="P21" s="33">
        <v>8</v>
      </c>
      <c r="Q21" s="33">
        <v>7</v>
      </c>
      <c r="R21" s="33">
        <v>10</v>
      </c>
      <c r="S21" s="33">
        <v>8</v>
      </c>
      <c r="T21" s="33">
        <v>6</v>
      </c>
      <c r="U21" s="33">
        <v>10</v>
      </c>
      <c r="V21" s="33">
        <v>9</v>
      </c>
      <c r="W21" s="33">
        <v>8</v>
      </c>
      <c r="X21" s="33">
        <v>8</v>
      </c>
      <c r="Y21" s="32">
        <f t="shared" si="4"/>
        <v>83</v>
      </c>
    </row>
    <row r="22" spans="1:25" ht="15.75" x14ac:dyDescent="0.2">
      <c r="A22" s="2" t="s">
        <v>69</v>
      </c>
      <c r="B22" s="11">
        <v>8</v>
      </c>
      <c r="C22" s="11">
        <v>7</v>
      </c>
      <c r="D22" s="11">
        <v>7</v>
      </c>
      <c r="E22" s="11">
        <v>6</v>
      </c>
      <c r="F22" s="11">
        <v>4</v>
      </c>
      <c r="G22" s="13">
        <f t="shared" si="5"/>
        <v>32</v>
      </c>
      <c r="H22" s="14">
        <v>9</v>
      </c>
      <c r="I22" s="14">
        <v>7</v>
      </c>
      <c r="J22" s="14">
        <v>6</v>
      </c>
      <c r="K22" s="14">
        <v>6</v>
      </c>
      <c r="L22" s="14">
        <v>6</v>
      </c>
      <c r="M22" s="4">
        <f t="shared" si="6"/>
        <v>34</v>
      </c>
      <c r="N22" s="5">
        <f t="shared" si="7"/>
        <v>66</v>
      </c>
      <c r="O22" s="33">
        <v>9</v>
      </c>
      <c r="P22" s="33">
        <v>8</v>
      </c>
      <c r="Q22" s="33">
        <v>5</v>
      </c>
      <c r="R22" s="33">
        <v>7</v>
      </c>
      <c r="S22" s="33">
        <v>9</v>
      </c>
      <c r="T22" s="33">
        <v>2</v>
      </c>
      <c r="U22" s="33">
        <v>7</v>
      </c>
      <c r="V22" s="33">
        <v>7</v>
      </c>
      <c r="W22" s="33">
        <v>6</v>
      </c>
      <c r="X22" s="33">
        <v>7</v>
      </c>
      <c r="Y22" s="32">
        <f t="shared" si="4"/>
        <v>67</v>
      </c>
    </row>
    <row r="23" spans="1:25" ht="15.75" x14ac:dyDescent="0.25">
      <c r="A23" s="7" t="s">
        <v>70</v>
      </c>
      <c r="B23" s="11">
        <v>6</v>
      </c>
      <c r="C23" s="11">
        <v>6</v>
      </c>
      <c r="D23" s="11">
        <v>5</v>
      </c>
      <c r="E23" s="11">
        <v>4</v>
      </c>
      <c r="F23" s="11">
        <v>1</v>
      </c>
      <c r="G23" s="13">
        <f t="shared" si="5"/>
        <v>22</v>
      </c>
      <c r="H23" s="14">
        <v>8</v>
      </c>
      <c r="I23" s="14">
        <v>6</v>
      </c>
      <c r="J23" s="14">
        <v>6</v>
      </c>
      <c r="K23" s="14">
        <v>5</v>
      </c>
      <c r="L23" s="14">
        <v>3</v>
      </c>
      <c r="M23" s="4">
        <f t="shared" si="6"/>
        <v>28</v>
      </c>
      <c r="N23" s="5">
        <f t="shared" si="7"/>
        <v>50</v>
      </c>
      <c r="O23" s="33">
        <v>9</v>
      </c>
      <c r="P23" s="33">
        <v>8</v>
      </c>
      <c r="Q23" s="33">
        <v>8</v>
      </c>
      <c r="R23" s="33">
        <v>6</v>
      </c>
      <c r="S23" s="33">
        <v>7</v>
      </c>
      <c r="T23" s="33">
        <v>8</v>
      </c>
      <c r="U23" s="33">
        <v>9</v>
      </c>
      <c r="V23" s="33">
        <v>8</v>
      </c>
      <c r="W23" s="33">
        <v>6</v>
      </c>
      <c r="X23" s="33">
        <v>6</v>
      </c>
      <c r="Y23" s="32">
        <f t="shared" si="4"/>
        <v>75</v>
      </c>
    </row>
    <row r="24" spans="1:25" ht="15.75" x14ac:dyDescent="0.25">
      <c r="A24" s="7" t="s">
        <v>71</v>
      </c>
      <c r="B24" s="11">
        <v>7</v>
      </c>
      <c r="C24" s="11">
        <v>6</v>
      </c>
      <c r="D24" s="11">
        <v>4</v>
      </c>
      <c r="E24" s="11">
        <v>3</v>
      </c>
      <c r="F24" s="11">
        <v>0</v>
      </c>
      <c r="G24" s="13">
        <f t="shared" si="5"/>
        <v>20</v>
      </c>
      <c r="H24" s="14">
        <v>9</v>
      </c>
      <c r="I24" s="14">
        <v>6</v>
      </c>
      <c r="J24" s="14">
        <v>6</v>
      </c>
      <c r="K24" s="14">
        <v>6</v>
      </c>
      <c r="L24" s="14">
        <v>4</v>
      </c>
      <c r="M24" s="4">
        <f t="shared" si="6"/>
        <v>31</v>
      </c>
      <c r="N24" s="5">
        <f t="shared" si="7"/>
        <v>51</v>
      </c>
      <c r="O24" s="33">
        <v>9</v>
      </c>
      <c r="P24" s="33">
        <v>9</v>
      </c>
      <c r="Q24" s="33">
        <v>2</v>
      </c>
      <c r="R24" s="33">
        <v>6</v>
      </c>
      <c r="S24" s="33">
        <v>6</v>
      </c>
      <c r="T24" s="33">
        <v>9</v>
      </c>
      <c r="U24" s="33">
        <v>9</v>
      </c>
      <c r="V24" s="33">
        <v>9</v>
      </c>
      <c r="W24" s="33">
        <v>4</v>
      </c>
      <c r="X24" s="33">
        <v>6</v>
      </c>
      <c r="Y24" s="32">
        <f t="shared" si="4"/>
        <v>69</v>
      </c>
    </row>
    <row r="25" spans="1:25" ht="15.75" x14ac:dyDescent="0.25">
      <c r="A25" s="7" t="s">
        <v>30</v>
      </c>
      <c r="B25" s="11">
        <v>9</v>
      </c>
      <c r="C25" s="11">
        <v>7</v>
      </c>
      <c r="D25" s="11">
        <v>6</v>
      </c>
      <c r="E25" s="11">
        <v>1</v>
      </c>
      <c r="F25" s="11">
        <v>1</v>
      </c>
      <c r="G25" s="13">
        <f t="shared" si="5"/>
        <v>24</v>
      </c>
      <c r="H25" s="14">
        <v>6</v>
      </c>
      <c r="I25" s="14">
        <v>5</v>
      </c>
      <c r="J25" s="14">
        <v>4</v>
      </c>
      <c r="K25" s="14">
        <v>4</v>
      </c>
      <c r="L25" s="14">
        <v>2</v>
      </c>
      <c r="M25" s="4">
        <f t="shared" si="6"/>
        <v>21</v>
      </c>
      <c r="N25" s="5">
        <f t="shared" si="7"/>
        <v>45</v>
      </c>
      <c r="O25" s="33">
        <v>10</v>
      </c>
      <c r="P25" s="33">
        <v>9</v>
      </c>
      <c r="Q25" s="33">
        <v>6</v>
      </c>
      <c r="R25" s="33">
        <v>6</v>
      </c>
      <c r="S25" s="33">
        <v>6</v>
      </c>
      <c r="T25" s="33">
        <v>8</v>
      </c>
      <c r="U25" s="33">
        <v>6</v>
      </c>
      <c r="V25" s="33">
        <v>6</v>
      </c>
      <c r="W25" s="33">
        <v>9</v>
      </c>
      <c r="X25" s="33">
        <v>6</v>
      </c>
      <c r="Y25" s="32">
        <f t="shared" si="4"/>
        <v>72</v>
      </c>
    </row>
    <row r="26" spans="1:25" ht="15" x14ac:dyDescent="0.25">
      <c r="A26" s="58" t="s">
        <v>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P26" s="59" t="s">
        <v>12</v>
      </c>
      <c r="Q26" s="59"/>
      <c r="R26" s="59"/>
      <c r="S26" s="85">
        <f>SUM(W26,W27,N29,N28)</f>
        <v>893</v>
      </c>
      <c r="T26" s="85"/>
      <c r="U26" s="47"/>
      <c r="V26" s="46" t="s">
        <v>33</v>
      </c>
      <c r="W26" s="46">
        <f>SUM(N20:N25)</f>
        <v>335</v>
      </c>
    </row>
    <row r="27" spans="1:25" ht="15" x14ac:dyDescent="0.25">
      <c r="A27" s="3" t="s">
        <v>3</v>
      </c>
      <c r="B27" s="63" t="s">
        <v>7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89" t="s">
        <v>11</v>
      </c>
      <c r="N27" s="90"/>
      <c r="P27" s="60"/>
      <c r="Q27" s="60"/>
      <c r="R27" s="60"/>
      <c r="S27" s="86"/>
      <c r="T27" s="86"/>
      <c r="U27" s="47"/>
      <c r="V27" s="46" t="s">
        <v>34</v>
      </c>
      <c r="W27" s="46">
        <f>SUM(Y20:Y25)</f>
        <v>439</v>
      </c>
    </row>
    <row r="28" spans="1:25" ht="15.75" x14ac:dyDescent="0.25">
      <c r="A28" s="2" t="s">
        <v>68</v>
      </c>
      <c r="B28" s="33">
        <v>8</v>
      </c>
      <c r="C28" s="33">
        <v>7</v>
      </c>
      <c r="D28" s="33">
        <v>6</v>
      </c>
      <c r="E28" s="33">
        <v>6</v>
      </c>
      <c r="F28" s="33">
        <v>5</v>
      </c>
      <c r="G28" s="34">
        <f>SUM(B28:F28)</f>
        <v>32</v>
      </c>
      <c r="H28" s="33">
        <v>8</v>
      </c>
      <c r="I28" s="33">
        <v>7</v>
      </c>
      <c r="J28" s="33">
        <v>7</v>
      </c>
      <c r="K28" s="33">
        <v>6</v>
      </c>
      <c r="L28" s="33">
        <v>6</v>
      </c>
      <c r="M28" s="34">
        <f>SUM(H28:L28)</f>
        <v>34</v>
      </c>
      <c r="N28" s="32">
        <f>SUM(G28+M28)</f>
        <v>66</v>
      </c>
      <c r="P28" s="60"/>
      <c r="Q28" s="60"/>
      <c r="R28" s="60"/>
      <c r="S28" s="86"/>
      <c r="T28" s="86"/>
      <c r="U28" s="47"/>
      <c r="V28" s="46" t="s">
        <v>53</v>
      </c>
      <c r="W28" s="46">
        <f>N28+N29</f>
        <v>119</v>
      </c>
    </row>
    <row r="29" spans="1:25" ht="15.75" x14ac:dyDescent="0.25">
      <c r="A29" s="7" t="s">
        <v>71</v>
      </c>
      <c r="B29" s="33">
        <v>10</v>
      </c>
      <c r="C29" s="33">
        <v>10</v>
      </c>
      <c r="D29" s="33">
        <v>9</v>
      </c>
      <c r="E29" s="33">
        <v>7</v>
      </c>
      <c r="F29" s="33">
        <v>1</v>
      </c>
      <c r="G29" s="34">
        <f>SUM(B29:F29)</f>
        <v>37</v>
      </c>
      <c r="H29" s="33">
        <v>6</v>
      </c>
      <c r="I29" s="33">
        <v>6</v>
      </c>
      <c r="J29" s="33">
        <v>4</v>
      </c>
      <c r="K29" s="33">
        <v>0</v>
      </c>
      <c r="L29" s="33">
        <v>0</v>
      </c>
      <c r="M29" s="34">
        <f>SUM(H29:L29)</f>
        <v>16</v>
      </c>
      <c r="N29" s="32">
        <f>SUM(G29+M29)</f>
        <v>53</v>
      </c>
      <c r="P29" s="60"/>
      <c r="Q29" s="60"/>
      <c r="R29" s="60"/>
      <c r="S29" s="86"/>
      <c r="T29" s="86"/>
      <c r="U29" s="47"/>
      <c r="V29" s="47"/>
      <c r="W29" s="47"/>
    </row>
    <row r="31" spans="1:25" ht="21" x14ac:dyDescent="0.35">
      <c r="A31" s="52" t="s">
        <v>14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x14ac:dyDescent="0.2">
      <c r="A32" s="3"/>
      <c r="B32" s="50" t="s">
        <v>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 t="s">
        <v>2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x14ac:dyDescent="0.2">
      <c r="A33" s="6" t="s">
        <v>3</v>
      </c>
      <c r="B33" s="53" t="s">
        <v>0</v>
      </c>
      <c r="C33" s="54"/>
      <c r="D33" s="54"/>
      <c r="E33" s="54"/>
      <c r="F33" s="54"/>
      <c r="G33" s="12"/>
      <c r="H33" s="53" t="s">
        <v>1</v>
      </c>
      <c r="I33" s="54"/>
      <c r="J33" s="54"/>
      <c r="K33" s="54"/>
      <c r="L33" s="54"/>
      <c r="M33" s="87" t="s">
        <v>9</v>
      </c>
      <c r="N33" s="88"/>
      <c r="O33" s="35"/>
      <c r="P33" s="36"/>
      <c r="Q33" s="36"/>
      <c r="R33" s="36"/>
      <c r="S33" s="36"/>
      <c r="T33" s="36"/>
      <c r="U33" s="36"/>
      <c r="V33" s="36"/>
      <c r="W33" s="36"/>
      <c r="X33" s="37"/>
      <c r="Y33" s="3" t="s">
        <v>10</v>
      </c>
    </row>
    <row r="34" spans="1:25" ht="15.75" x14ac:dyDescent="0.2">
      <c r="A34" s="2" t="s">
        <v>72</v>
      </c>
      <c r="B34" s="11">
        <v>9</v>
      </c>
      <c r="C34" s="11">
        <v>9</v>
      </c>
      <c r="D34" s="11">
        <v>8</v>
      </c>
      <c r="E34" s="11">
        <v>7</v>
      </c>
      <c r="F34" s="11">
        <v>6</v>
      </c>
      <c r="G34" s="13">
        <f>SUM(B34:F34)</f>
        <v>39</v>
      </c>
      <c r="H34" s="14">
        <v>8</v>
      </c>
      <c r="I34" s="14">
        <v>7</v>
      </c>
      <c r="J34" s="14">
        <v>7</v>
      </c>
      <c r="K34" s="14">
        <v>6</v>
      </c>
      <c r="L34" s="14">
        <v>1</v>
      </c>
      <c r="M34" s="4">
        <f>SUM(H34:L34)</f>
        <v>29</v>
      </c>
      <c r="N34" s="5">
        <f>SUM(G34+M34)</f>
        <v>68</v>
      </c>
      <c r="O34" s="33">
        <v>6</v>
      </c>
      <c r="P34" s="33">
        <v>7</v>
      </c>
      <c r="Q34" s="33">
        <v>9</v>
      </c>
      <c r="R34" s="33">
        <v>7</v>
      </c>
      <c r="S34" s="33">
        <v>7</v>
      </c>
      <c r="T34" s="33">
        <v>9</v>
      </c>
      <c r="U34" s="33">
        <v>5</v>
      </c>
      <c r="V34" s="33">
        <v>6</v>
      </c>
      <c r="W34" s="33">
        <v>9</v>
      </c>
      <c r="X34" s="33">
        <v>7</v>
      </c>
      <c r="Y34" s="32">
        <f t="shared" ref="Y34:Y39" si="8">SUM(O34:X34)</f>
        <v>72</v>
      </c>
    </row>
    <row r="35" spans="1:25" ht="15.75" x14ac:dyDescent="0.2">
      <c r="A35" s="2" t="s">
        <v>73</v>
      </c>
      <c r="B35" s="11">
        <v>10</v>
      </c>
      <c r="C35" s="11">
        <v>9</v>
      </c>
      <c r="D35" s="11">
        <v>9</v>
      </c>
      <c r="E35" s="11">
        <v>9</v>
      </c>
      <c r="F35" s="11">
        <v>6</v>
      </c>
      <c r="G35" s="13">
        <f t="shared" ref="G35:G39" si="9">SUM(B35:F35)</f>
        <v>43</v>
      </c>
      <c r="H35" s="14">
        <v>9</v>
      </c>
      <c r="I35" s="14">
        <v>9</v>
      </c>
      <c r="J35" s="14">
        <v>7</v>
      </c>
      <c r="K35" s="14">
        <v>7</v>
      </c>
      <c r="L35" s="14">
        <v>6</v>
      </c>
      <c r="M35" s="4">
        <f t="shared" ref="M35:M39" si="10">SUM(H35:L35)</f>
        <v>38</v>
      </c>
      <c r="N35" s="5">
        <f t="shared" ref="N35:N39" si="11">SUM(G35+M35)</f>
        <v>81</v>
      </c>
      <c r="O35" s="33">
        <v>6</v>
      </c>
      <c r="P35" s="33">
        <v>7</v>
      </c>
      <c r="Q35" s="33">
        <v>0</v>
      </c>
      <c r="R35" s="33">
        <v>9</v>
      </c>
      <c r="S35" s="33">
        <v>7</v>
      </c>
      <c r="T35" s="33">
        <v>7</v>
      </c>
      <c r="U35" s="33">
        <v>6</v>
      </c>
      <c r="V35" s="33">
        <v>7</v>
      </c>
      <c r="W35" s="33">
        <v>9</v>
      </c>
      <c r="X35" s="33">
        <v>4</v>
      </c>
      <c r="Y35" s="32">
        <f t="shared" si="8"/>
        <v>62</v>
      </c>
    </row>
    <row r="36" spans="1:25" ht="15.75" x14ac:dyDescent="0.2">
      <c r="A36" s="2" t="s">
        <v>74</v>
      </c>
      <c r="B36" s="11">
        <v>7</v>
      </c>
      <c r="C36" s="11">
        <v>7</v>
      </c>
      <c r="D36" s="11">
        <v>6</v>
      </c>
      <c r="E36" s="11">
        <v>6</v>
      </c>
      <c r="F36" s="11">
        <v>4</v>
      </c>
      <c r="G36" s="13">
        <f t="shared" si="9"/>
        <v>30</v>
      </c>
      <c r="H36" s="14">
        <v>9</v>
      </c>
      <c r="I36" s="14">
        <v>7</v>
      </c>
      <c r="J36" s="14">
        <v>6</v>
      </c>
      <c r="K36" s="14">
        <v>5</v>
      </c>
      <c r="L36" s="14">
        <v>5</v>
      </c>
      <c r="M36" s="4">
        <f t="shared" si="10"/>
        <v>32</v>
      </c>
      <c r="N36" s="5">
        <f t="shared" si="11"/>
        <v>62</v>
      </c>
      <c r="O36" s="33">
        <v>6</v>
      </c>
      <c r="P36" s="33">
        <v>6</v>
      </c>
      <c r="Q36" s="33">
        <v>8</v>
      </c>
      <c r="R36" s="33">
        <v>9</v>
      </c>
      <c r="S36" s="33">
        <v>9</v>
      </c>
      <c r="T36" s="33">
        <v>1</v>
      </c>
      <c r="U36" s="33">
        <v>7</v>
      </c>
      <c r="V36" s="33">
        <v>7</v>
      </c>
      <c r="W36" s="33">
        <v>6</v>
      </c>
      <c r="X36" s="33">
        <v>1</v>
      </c>
      <c r="Y36" s="32">
        <f t="shared" si="8"/>
        <v>60</v>
      </c>
    </row>
    <row r="37" spans="1:25" ht="15.75" x14ac:dyDescent="0.25">
      <c r="A37" s="7" t="s">
        <v>75</v>
      </c>
      <c r="B37" s="11">
        <v>10</v>
      </c>
      <c r="C37" s="11">
        <v>9</v>
      </c>
      <c r="D37" s="11">
        <v>9</v>
      </c>
      <c r="E37" s="11">
        <v>8</v>
      </c>
      <c r="F37" s="11">
        <v>8</v>
      </c>
      <c r="G37" s="13">
        <f t="shared" si="9"/>
        <v>44</v>
      </c>
      <c r="H37" s="14">
        <v>9</v>
      </c>
      <c r="I37" s="14">
        <v>9</v>
      </c>
      <c r="J37" s="14">
        <v>9</v>
      </c>
      <c r="K37" s="14">
        <v>8</v>
      </c>
      <c r="L37" s="14">
        <v>8</v>
      </c>
      <c r="M37" s="4">
        <f t="shared" si="10"/>
        <v>43</v>
      </c>
      <c r="N37" s="5">
        <f t="shared" si="11"/>
        <v>87</v>
      </c>
      <c r="O37" s="33">
        <v>8</v>
      </c>
      <c r="P37" s="33">
        <v>8</v>
      </c>
      <c r="Q37" s="33">
        <v>9</v>
      </c>
      <c r="R37" s="33">
        <v>7</v>
      </c>
      <c r="S37" s="33">
        <v>7</v>
      </c>
      <c r="T37" s="33">
        <v>8</v>
      </c>
      <c r="U37" s="33">
        <v>6</v>
      </c>
      <c r="V37" s="33">
        <v>7</v>
      </c>
      <c r="W37" s="33">
        <v>7</v>
      </c>
      <c r="X37" s="33">
        <v>8</v>
      </c>
      <c r="Y37" s="32">
        <f t="shared" si="8"/>
        <v>75</v>
      </c>
    </row>
    <row r="38" spans="1:25" ht="15.75" x14ac:dyDescent="0.25">
      <c r="A38" s="7" t="s">
        <v>63</v>
      </c>
      <c r="B38" s="11">
        <v>10</v>
      </c>
      <c r="C38" s="11">
        <v>10</v>
      </c>
      <c r="D38" s="11">
        <v>9</v>
      </c>
      <c r="E38" s="11">
        <v>8</v>
      </c>
      <c r="F38" s="11">
        <v>7</v>
      </c>
      <c r="G38" s="13">
        <f t="shared" si="9"/>
        <v>44</v>
      </c>
      <c r="H38" s="14">
        <v>8</v>
      </c>
      <c r="I38" s="14">
        <v>8</v>
      </c>
      <c r="J38" s="14">
        <v>7</v>
      </c>
      <c r="K38" s="14">
        <v>7</v>
      </c>
      <c r="L38" s="14">
        <v>7</v>
      </c>
      <c r="M38" s="4">
        <f t="shared" si="10"/>
        <v>37</v>
      </c>
      <c r="N38" s="5">
        <f t="shared" si="11"/>
        <v>81</v>
      </c>
      <c r="O38" s="33">
        <v>9</v>
      </c>
      <c r="P38" s="33">
        <v>8</v>
      </c>
      <c r="Q38" s="33">
        <v>8</v>
      </c>
      <c r="R38" s="33">
        <v>5</v>
      </c>
      <c r="S38" s="33">
        <v>8</v>
      </c>
      <c r="T38" s="33">
        <v>8</v>
      </c>
      <c r="U38" s="33">
        <v>10</v>
      </c>
      <c r="V38" s="33">
        <v>7</v>
      </c>
      <c r="W38" s="33">
        <v>6</v>
      </c>
      <c r="X38" s="33">
        <v>8</v>
      </c>
      <c r="Y38" s="32">
        <f t="shared" si="8"/>
        <v>77</v>
      </c>
    </row>
    <row r="39" spans="1:25" ht="15.75" x14ac:dyDescent="0.25">
      <c r="A39" s="7" t="s">
        <v>77</v>
      </c>
      <c r="B39" s="11">
        <v>9</v>
      </c>
      <c r="C39" s="11">
        <v>8</v>
      </c>
      <c r="D39" s="11">
        <v>8</v>
      </c>
      <c r="E39" s="11">
        <v>7</v>
      </c>
      <c r="F39" s="11">
        <v>6</v>
      </c>
      <c r="G39" s="13">
        <f t="shared" si="9"/>
        <v>38</v>
      </c>
      <c r="H39" s="14">
        <v>10</v>
      </c>
      <c r="I39" s="14">
        <v>9</v>
      </c>
      <c r="J39" s="14">
        <v>9</v>
      </c>
      <c r="K39" s="14">
        <v>8</v>
      </c>
      <c r="L39" s="14">
        <v>8</v>
      </c>
      <c r="M39" s="4">
        <f t="shared" si="10"/>
        <v>44</v>
      </c>
      <c r="N39" s="5">
        <f t="shared" si="11"/>
        <v>82</v>
      </c>
      <c r="O39" s="33">
        <v>6</v>
      </c>
      <c r="P39" s="33">
        <v>8</v>
      </c>
      <c r="Q39" s="33">
        <v>8</v>
      </c>
      <c r="R39" s="33">
        <v>7</v>
      </c>
      <c r="S39" s="33">
        <v>7</v>
      </c>
      <c r="T39" s="33">
        <v>8</v>
      </c>
      <c r="U39" s="33">
        <v>8</v>
      </c>
      <c r="V39" s="33">
        <v>8</v>
      </c>
      <c r="W39" s="33">
        <v>8</v>
      </c>
      <c r="X39" s="33">
        <v>8</v>
      </c>
      <c r="Y39" s="32">
        <f t="shared" si="8"/>
        <v>76</v>
      </c>
    </row>
    <row r="40" spans="1:25" ht="12.75" customHeight="1" x14ac:dyDescent="0.25">
      <c r="A40" s="58" t="s">
        <v>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P40" s="59" t="s">
        <v>12</v>
      </c>
      <c r="Q40" s="59"/>
      <c r="R40" s="59"/>
      <c r="S40" s="85">
        <f>SUM(W40,W41,N42,N43)</f>
        <v>1040</v>
      </c>
      <c r="T40" s="85"/>
      <c r="U40" s="47"/>
      <c r="V40" s="46" t="s">
        <v>33</v>
      </c>
      <c r="W40" s="46">
        <f>SUM(N34:N39)</f>
        <v>461</v>
      </c>
    </row>
    <row r="41" spans="1:25" ht="12.75" customHeight="1" x14ac:dyDescent="0.25">
      <c r="A41" s="3" t="s">
        <v>3</v>
      </c>
      <c r="B41" s="63" t="s">
        <v>7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89" t="s">
        <v>11</v>
      </c>
      <c r="N41" s="90"/>
      <c r="P41" s="60"/>
      <c r="Q41" s="60"/>
      <c r="R41" s="60"/>
      <c r="S41" s="86"/>
      <c r="T41" s="86"/>
      <c r="U41" s="47"/>
      <c r="V41" s="46" t="s">
        <v>34</v>
      </c>
      <c r="W41" s="46">
        <f>SUM(Y34:Y39)</f>
        <v>422</v>
      </c>
    </row>
    <row r="42" spans="1:25" ht="15.75" customHeight="1" x14ac:dyDescent="0.25">
      <c r="A42" s="2" t="s">
        <v>72</v>
      </c>
      <c r="B42" s="33">
        <v>10</v>
      </c>
      <c r="C42" s="33">
        <v>9</v>
      </c>
      <c r="D42" s="33">
        <v>9</v>
      </c>
      <c r="E42" s="33">
        <v>9</v>
      </c>
      <c r="F42" s="33">
        <v>7</v>
      </c>
      <c r="G42" s="34">
        <f>SUM(B42:F42)</f>
        <v>44</v>
      </c>
      <c r="H42" s="33">
        <v>9</v>
      </c>
      <c r="I42" s="33">
        <v>8</v>
      </c>
      <c r="J42" s="33">
        <v>6</v>
      </c>
      <c r="K42" s="33">
        <v>6</v>
      </c>
      <c r="L42" s="33">
        <v>6</v>
      </c>
      <c r="M42" s="34">
        <f>SUM(H42:L42)</f>
        <v>35</v>
      </c>
      <c r="N42" s="32">
        <f>SUM(G42+M42)</f>
        <v>79</v>
      </c>
      <c r="P42" s="60"/>
      <c r="Q42" s="60"/>
      <c r="R42" s="60"/>
      <c r="S42" s="86"/>
      <c r="T42" s="86"/>
      <c r="U42" s="47"/>
      <c r="V42" s="46" t="s">
        <v>53</v>
      </c>
      <c r="W42" s="46">
        <f>N42+N43</f>
        <v>157</v>
      </c>
    </row>
    <row r="43" spans="1:25" ht="15.75" x14ac:dyDescent="0.25">
      <c r="A43" s="7" t="s">
        <v>75</v>
      </c>
      <c r="B43" s="33">
        <v>9</v>
      </c>
      <c r="C43" s="33">
        <v>8</v>
      </c>
      <c r="D43" s="33">
        <v>8</v>
      </c>
      <c r="E43" s="33">
        <v>8</v>
      </c>
      <c r="F43" s="33">
        <v>5</v>
      </c>
      <c r="G43" s="34">
        <f>SUM(B43:F43)</f>
        <v>38</v>
      </c>
      <c r="H43" s="33">
        <v>9</v>
      </c>
      <c r="I43" s="33">
        <v>8</v>
      </c>
      <c r="J43" s="33">
        <v>8</v>
      </c>
      <c r="K43" s="33">
        <v>8</v>
      </c>
      <c r="L43" s="33">
        <v>7</v>
      </c>
      <c r="M43" s="34">
        <f>SUM(H43:L43)</f>
        <v>40</v>
      </c>
      <c r="N43" s="32">
        <f>SUM(G43+M43)</f>
        <v>78</v>
      </c>
      <c r="P43" s="60"/>
      <c r="Q43" s="60"/>
      <c r="R43" s="60"/>
      <c r="S43" s="86"/>
      <c r="T43" s="86"/>
      <c r="U43" s="47"/>
      <c r="V43" s="47"/>
      <c r="W43" s="47"/>
    </row>
    <row r="45" spans="1:25" ht="15" x14ac:dyDescent="0.25">
      <c r="A45" s="27" t="s">
        <v>56</v>
      </c>
      <c r="B45" s="28" t="s">
        <v>65</v>
      </c>
    </row>
    <row r="46" spans="1:25" ht="15" x14ac:dyDescent="0.25">
      <c r="A46" s="27" t="s">
        <v>57</v>
      </c>
      <c r="B46" s="28" t="s">
        <v>65</v>
      </c>
    </row>
  </sheetData>
  <mergeCells count="34">
    <mergeCell ref="A40:N40"/>
    <mergeCell ref="B41:L41"/>
    <mergeCell ref="A31:Y31"/>
    <mergeCell ref="B32:N32"/>
    <mergeCell ref="O32:Y32"/>
    <mergeCell ref="B33:F33"/>
    <mergeCell ref="H33:L33"/>
    <mergeCell ref="P40:R43"/>
    <mergeCell ref="S40:T43"/>
    <mergeCell ref="M33:N33"/>
    <mergeCell ref="M41:N41"/>
    <mergeCell ref="B19:F19"/>
    <mergeCell ref="H19:L19"/>
    <mergeCell ref="A26:N26"/>
    <mergeCell ref="P26:R29"/>
    <mergeCell ref="S26:T29"/>
    <mergeCell ref="B27:L27"/>
    <mergeCell ref="M19:N19"/>
    <mergeCell ref="M27:N27"/>
    <mergeCell ref="A1:Y1"/>
    <mergeCell ref="B18:N18"/>
    <mergeCell ref="O18:Y18"/>
    <mergeCell ref="A3:Y3"/>
    <mergeCell ref="B4:N4"/>
    <mergeCell ref="O4:Y4"/>
    <mergeCell ref="B5:F5"/>
    <mergeCell ref="H5:L5"/>
    <mergeCell ref="A12:N12"/>
    <mergeCell ref="P12:R15"/>
    <mergeCell ref="S12:T15"/>
    <mergeCell ref="B13:L13"/>
    <mergeCell ref="A17:Y17"/>
    <mergeCell ref="M5:N5"/>
    <mergeCell ref="M13:N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40"/>
  <sheetViews>
    <sheetView tabSelected="1" workbookViewId="0">
      <selection activeCell="A19" sqref="A19:A21"/>
    </sheetView>
  </sheetViews>
  <sheetFormatPr defaultRowHeight="12.75" x14ac:dyDescent="0.2"/>
  <cols>
    <col min="1" max="1" width="22.28515625" customWidth="1"/>
    <col min="2" max="2" width="14.85546875" customWidth="1"/>
    <col min="3" max="4" width="15.140625" customWidth="1"/>
    <col min="5" max="5" width="15.28515625" customWidth="1"/>
  </cols>
  <sheetData>
    <row r="1" spans="1:6" ht="13.5" thickBot="1" x14ac:dyDescent="0.25"/>
    <row r="2" spans="1:6" ht="24" customHeight="1" thickBot="1" x14ac:dyDescent="0.4">
      <c r="A2" s="100" t="s">
        <v>38</v>
      </c>
      <c r="B2" s="101"/>
      <c r="C2" s="101"/>
      <c r="D2" s="101"/>
      <c r="E2" s="102"/>
    </row>
    <row r="3" spans="1:6" ht="18.75" x14ac:dyDescent="0.3">
      <c r="A3" s="91" t="s">
        <v>39</v>
      </c>
      <c r="B3" s="92"/>
      <c r="C3" s="92"/>
      <c r="D3" s="92"/>
      <c r="E3" s="93"/>
      <c r="F3" s="16"/>
    </row>
    <row r="4" spans="1:6" ht="35.25" customHeight="1" x14ac:dyDescent="0.3">
      <c r="A4" s="38"/>
      <c r="B4" s="30" t="s">
        <v>58</v>
      </c>
      <c r="C4" s="31" t="s">
        <v>2</v>
      </c>
      <c r="D4" s="30" t="s">
        <v>59</v>
      </c>
      <c r="E4" s="39" t="s">
        <v>60</v>
      </c>
      <c r="F4" s="16"/>
    </row>
    <row r="5" spans="1:6" ht="22.5" customHeight="1" x14ac:dyDescent="0.3">
      <c r="A5" s="48" t="s">
        <v>80</v>
      </c>
      <c r="B5" s="29">
        <f>'Troboj podljubelj'!W14</f>
        <v>445</v>
      </c>
      <c r="C5" s="29">
        <f>'Troboj podljubelj'!W15</f>
        <v>440</v>
      </c>
      <c r="D5" s="29">
        <f>'Troboj podljubelj'!N16</f>
        <v>79</v>
      </c>
      <c r="E5" s="40">
        <f>SUM(B5:D5)</f>
        <v>964</v>
      </c>
    </row>
    <row r="6" spans="1:6" ht="22.5" customHeight="1" x14ac:dyDescent="0.3">
      <c r="A6" s="48" t="s">
        <v>81</v>
      </c>
      <c r="B6" s="29">
        <f>'Troboj Lom'!W12</f>
        <v>457</v>
      </c>
      <c r="C6" s="29">
        <f>'Troboj Lom'!W13</f>
        <v>416</v>
      </c>
      <c r="D6" s="29">
        <f>'Troboj Lom'!W14</f>
        <v>143</v>
      </c>
      <c r="E6" s="40">
        <f>SUM(B6:D6)</f>
        <v>1016</v>
      </c>
    </row>
    <row r="7" spans="1:6" ht="22.5" customHeight="1" x14ac:dyDescent="0.3">
      <c r="A7" s="48" t="s">
        <v>37</v>
      </c>
      <c r="B7" s="29">
        <f>'Troboj Jelendol'!W12</f>
        <v>405</v>
      </c>
      <c r="C7" s="29">
        <f>'Troboj Jelendol'!W13</f>
        <v>439</v>
      </c>
      <c r="D7" s="29">
        <f>'Troboj Jelendol'!W14</f>
        <v>153</v>
      </c>
      <c r="E7" s="40">
        <f>SUM(B7:D7)</f>
        <v>997</v>
      </c>
    </row>
    <row r="8" spans="1:6" ht="38.25" customHeight="1" thickBot="1" x14ac:dyDescent="0.25">
      <c r="A8" s="41"/>
      <c r="B8" s="42"/>
      <c r="C8" s="42"/>
      <c r="D8" s="43" t="s">
        <v>40</v>
      </c>
      <c r="E8" s="44">
        <f>SUM(E5:E7)</f>
        <v>2977</v>
      </c>
    </row>
    <row r="9" spans="1:6" ht="13.5" thickBot="1" x14ac:dyDescent="0.25"/>
    <row r="10" spans="1:6" ht="19.5" customHeight="1" x14ac:dyDescent="0.3">
      <c r="A10" s="94" t="s">
        <v>41</v>
      </c>
      <c r="B10" s="95"/>
      <c r="C10" s="95"/>
      <c r="D10" s="95"/>
      <c r="E10" s="96"/>
    </row>
    <row r="11" spans="1:6" ht="33.75" customHeight="1" x14ac:dyDescent="0.3">
      <c r="A11" s="38"/>
      <c r="B11" s="30" t="s">
        <v>58</v>
      </c>
      <c r="C11" s="31" t="s">
        <v>2</v>
      </c>
      <c r="D11" s="30" t="s">
        <v>59</v>
      </c>
      <c r="E11" s="39" t="s">
        <v>60</v>
      </c>
    </row>
    <row r="12" spans="1:6" ht="22.5" customHeight="1" x14ac:dyDescent="0.3">
      <c r="A12" s="48" t="s">
        <v>80</v>
      </c>
      <c r="B12" s="29">
        <f>'Troboj podljubelj'!W27</f>
        <v>374</v>
      </c>
      <c r="C12" s="29">
        <f>'Troboj podljubelj'!W28</f>
        <v>436</v>
      </c>
      <c r="D12" s="29">
        <f>'Troboj podljubelj'!N29</f>
        <v>77</v>
      </c>
      <c r="E12" s="40">
        <f>SUM(B12:D12)</f>
        <v>887</v>
      </c>
    </row>
    <row r="13" spans="1:6" ht="22.5" customHeight="1" x14ac:dyDescent="0.3">
      <c r="A13" s="48" t="s">
        <v>81</v>
      </c>
      <c r="B13" s="29">
        <f>'Troboj Lom'!W26</f>
        <v>390</v>
      </c>
      <c r="C13" s="29">
        <f>'Troboj Lom'!W27</f>
        <v>452</v>
      </c>
      <c r="D13" s="29">
        <f>'Troboj Lom'!W28</f>
        <v>132</v>
      </c>
      <c r="E13" s="40">
        <f>SUM(B13:D13)</f>
        <v>974</v>
      </c>
    </row>
    <row r="14" spans="1:6" ht="22.5" customHeight="1" x14ac:dyDescent="0.3">
      <c r="A14" s="48" t="s">
        <v>37</v>
      </c>
      <c r="B14" s="29">
        <f>'Troboj Jelendol'!W26</f>
        <v>335</v>
      </c>
      <c r="C14" s="29">
        <f>'Troboj Jelendol'!W27</f>
        <v>439</v>
      </c>
      <c r="D14" s="29">
        <f>'Troboj Jelendol'!W28</f>
        <v>119</v>
      </c>
      <c r="E14" s="40">
        <f>SUM(B14:D14)</f>
        <v>893</v>
      </c>
    </row>
    <row r="15" spans="1:6" ht="37.5" customHeight="1" thickBot="1" x14ac:dyDescent="0.25">
      <c r="A15" s="41"/>
      <c r="B15" s="42"/>
      <c r="C15" s="42"/>
      <c r="D15" s="43" t="s">
        <v>40</v>
      </c>
      <c r="E15" s="44">
        <f>SUM(E12:E14)</f>
        <v>2754</v>
      </c>
    </row>
    <row r="16" spans="1:6" ht="13.5" thickBot="1" x14ac:dyDescent="0.25"/>
    <row r="17" spans="1:5" ht="19.5" customHeight="1" x14ac:dyDescent="0.3">
      <c r="A17" s="97" t="s">
        <v>61</v>
      </c>
      <c r="B17" s="98"/>
      <c r="C17" s="98"/>
      <c r="D17" s="98"/>
      <c r="E17" s="99"/>
    </row>
    <row r="18" spans="1:5" ht="31.5" customHeight="1" x14ac:dyDescent="0.3">
      <c r="A18" s="38"/>
      <c r="B18" s="30" t="s">
        <v>58</v>
      </c>
      <c r="C18" s="31" t="s">
        <v>2</v>
      </c>
      <c r="D18" s="30" t="s">
        <v>59</v>
      </c>
      <c r="E18" s="39" t="s">
        <v>60</v>
      </c>
    </row>
    <row r="19" spans="1:5" ht="22.5" customHeight="1" x14ac:dyDescent="0.3">
      <c r="A19" s="48" t="s">
        <v>80</v>
      </c>
      <c r="B19" s="29">
        <f>'Troboj podljubelj'!W40</f>
        <v>452</v>
      </c>
      <c r="C19" s="29">
        <f>'Troboj podljubelj'!W41</f>
        <v>420</v>
      </c>
      <c r="D19" s="29">
        <f>'Troboj podljubelj'!N42</f>
        <v>84</v>
      </c>
      <c r="E19" s="40">
        <f>SUM(B19:D19)</f>
        <v>956</v>
      </c>
    </row>
    <row r="20" spans="1:5" ht="22.5" customHeight="1" x14ac:dyDescent="0.3">
      <c r="A20" s="48" t="s">
        <v>81</v>
      </c>
      <c r="B20" s="29">
        <f>'Troboj Lom'!W40</f>
        <v>487</v>
      </c>
      <c r="C20" s="29">
        <f>'Troboj Lom'!W41</f>
        <v>441</v>
      </c>
      <c r="D20" s="29">
        <f>'Troboj Lom'!W42</f>
        <v>153</v>
      </c>
      <c r="E20" s="40">
        <f t="shared" ref="E20:E21" si="0">SUM(B20:D20)</f>
        <v>1081</v>
      </c>
    </row>
    <row r="21" spans="1:5" ht="22.5" customHeight="1" x14ac:dyDescent="0.3">
      <c r="A21" s="48" t="s">
        <v>37</v>
      </c>
      <c r="B21" s="29">
        <f>'Troboj Jelendol'!W40</f>
        <v>461</v>
      </c>
      <c r="C21" s="29">
        <f>'Troboj Jelendol'!W41</f>
        <v>422</v>
      </c>
      <c r="D21" s="29">
        <f>'Troboj Jelendol'!W42</f>
        <v>157</v>
      </c>
      <c r="E21" s="40">
        <f t="shared" si="0"/>
        <v>1040</v>
      </c>
    </row>
    <row r="22" spans="1:5" ht="38.25" customHeight="1" thickBot="1" x14ac:dyDescent="0.25">
      <c r="A22" s="41"/>
      <c r="B22" s="42"/>
      <c r="C22" s="42"/>
      <c r="D22" s="43" t="s">
        <v>40</v>
      </c>
      <c r="E22" s="44">
        <f>SUM(E19:E21)</f>
        <v>3077</v>
      </c>
    </row>
    <row r="23" spans="1:5" ht="19.5" customHeight="1" x14ac:dyDescent="0.2"/>
    <row r="24" spans="1:5" ht="19.5" customHeight="1" x14ac:dyDescent="0.2"/>
    <row r="25" spans="1:5" ht="19.5" customHeight="1" x14ac:dyDescent="0.2"/>
    <row r="26" spans="1:5" ht="19.5" customHeight="1" x14ac:dyDescent="0.2"/>
    <row r="27" spans="1:5" ht="19.5" customHeight="1" x14ac:dyDescent="0.2"/>
    <row r="28" spans="1:5" ht="19.5" customHeight="1" x14ac:dyDescent="0.2"/>
    <row r="29" spans="1:5" ht="19.5" customHeight="1" x14ac:dyDescent="0.2"/>
    <row r="30" spans="1:5" ht="19.5" customHeight="1" x14ac:dyDescent="0.2"/>
    <row r="31" spans="1:5" ht="19.5" customHeight="1" x14ac:dyDescent="0.2"/>
    <row r="32" spans="1:5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</sheetData>
  <mergeCells count="4">
    <mergeCell ref="A3:E3"/>
    <mergeCell ref="A10:E10"/>
    <mergeCell ref="A17:E17"/>
    <mergeCell ref="A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H w q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N x 8 K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f C p a K I p H u A 4 A A A A R A A A A E w A c A E Z v c m 1 1 b G F z L 1 N l Y 3 R p b 2 4 x L m 0 g o h g A K K A U A A A A A A A A A A A A A A A A A A A A A A A A A A A A K 0 5 N L s n M z 1 M I h t C G 1 g B Q S w E C L Q A U A A I A C A D c f C p a T M 4 D 0 a U A A A D 2 A A A A E g A A A A A A A A A A A A A A A A A A A A A A Q 2 9 u Z m l n L 1 B h Y 2 t h Z 2 U u e G 1 s U E s B A i 0 A F A A C A A g A 3 H w q W g / K 6 a u k A A A A 6 Q A A A B M A A A A A A A A A A A A A A A A A 8 Q A A A F t D b 2 5 0 Z W 5 0 X 1 R 5 c G V z X S 5 4 b W x Q S w E C L Q A U A A I A C A D c f C p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o N w x v B u 1 U O F t d d X J h 7 P s Q A A A A A C A A A A A A A Q Z g A A A A E A A C A A A A A r Q x 8 L t x f 5 s a l p X J v d q I 3 p 0 a O B o G X v f f 6 T W J d i x + + N 6 A A A A A A O g A A A A A I A A C A A A A A n r a 7 N 3 h z N 3 x 9 d k r 1 X h u e U 4 7 H M F 8 l 5 K x G r d z + 6 R H N 7 x V A A A A C w g Q O Y 0 k w o C p x e i t j X r i Z e K A F N 0 g 0 N Y d H 6 + m z P j 3 g j d m Y B 3 9 g 6 f V d X s P m p X t c Z T t 3 Z q + R N N 5 8 Q Y v V w O h m a x E D h u 4 Q 1 Q s H 0 H 1 w G F 2 9 v E 3 s 7 n U A A A A C z E 3 i 4 W g a 2 Q K D E E S u r w 4 z R y j C d X B n a N z a 9 / e g B 5 m O y Y P G h f d P b P w x 5 5 2 b 2 m p G r o q e A 0 a j G a 8 p G h y 3 H a W S I A V N U < / D a t a M a s h u p > 
</file>

<file path=customXml/itemProps1.xml><?xml version="1.0" encoding="utf-8"?>
<ds:datastoreItem xmlns:ds="http://schemas.openxmlformats.org/officeDocument/2006/customXml" ds:itemID="{54ABB072-0076-419D-8190-D357B19554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Troboj podljubelj</vt:lpstr>
      <vt:lpstr>Troboj Lom</vt:lpstr>
      <vt:lpstr>Troboj Jelendol</vt:lpstr>
      <vt:lpstr>KONČNO TROBOJ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Matjaž Meglič</cp:lastModifiedBy>
  <cp:lastPrinted>2025-03-10T07:58:35Z</cp:lastPrinted>
  <dcterms:created xsi:type="dcterms:W3CDTF">1997-01-31T12:20:41Z</dcterms:created>
  <dcterms:modified xsi:type="dcterms:W3CDTF">2025-03-10T07:58:37Z</dcterms:modified>
</cp:coreProperties>
</file>